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Ausw definitionen ab 2021 10 20\"/>
    </mc:Choice>
  </mc:AlternateContent>
  <bookViews>
    <workbookView xWindow="0" yWindow="0" windowWidth="16230" windowHeight="12135" tabRatio="544"/>
  </bookViews>
  <sheets>
    <sheet name="daten" sheetId="1" r:id="rId1"/>
    <sheet name="netzdiagramm_mittel_überalles" sheetId="4" r:id="rId2"/>
    <sheet name="boxplot daten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J8" i="1"/>
  <c r="H8" i="1"/>
  <c r="F8" i="1"/>
  <c r="D8" i="1"/>
  <c r="D14" i="4" l="1"/>
  <c r="E14" i="4"/>
  <c r="E126" i="1"/>
  <c r="E127" i="1" s="1"/>
  <c r="D8" i="4" s="1"/>
  <c r="D15" i="4" s="1"/>
  <c r="F126" i="1"/>
  <c r="E5" i="4" s="1"/>
  <c r="E63" i="1"/>
  <c r="D6" i="4" s="1"/>
  <c r="F63" i="1"/>
  <c r="E6" i="4" s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T11" i="1"/>
  <c r="S11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S120" i="1"/>
  <c r="T120" i="1"/>
  <c r="S121" i="1"/>
  <c r="T121" i="1"/>
  <c r="S122" i="1"/>
  <c r="T122" i="1"/>
  <c r="S123" i="1"/>
  <c r="T123" i="1"/>
  <c r="S124" i="1"/>
  <c r="T124" i="1"/>
  <c r="S125" i="1"/>
  <c r="T125" i="1"/>
  <c r="T74" i="1"/>
  <c r="S74" i="1"/>
  <c r="S8" i="1"/>
  <c r="E71" i="1"/>
  <c r="F71" i="1"/>
  <c r="E72" i="1"/>
  <c r="F72" i="1"/>
  <c r="B90" i="1"/>
  <c r="B91" i="1"/>
  <c r="B92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74" i="1"/>
  <c r="E64" i="1" l="1"/>
  <c r="D9" i="4" s="1"/>
  <c r="D16" i="4" s="1"/>
  <c r="D5" i="4"/>
  <c r="F127" i="1"/>
  <c r="E8" i="4" s="1"/>
  <c r="E15" i="4" s="1"/>
  <c r="F64" i="1"/>
  <c r="E9" i="4" s="1"/>
  <c r="E16" i="4" s="1"/>
  <c r="T126" i="1"/>
  <c r="S126" i="1"/>
  <c r="C14" i="4" l="1"/>
  <c r="F14" i="4"/>
  <c r="G14" i="4"/>
  <c r="H14" i="4"/>
  <c r="I14" i="4"/>
  <c r="J14" i="4"/>
  <c r="K14" i="4"/>
  <c r="L14" i="4"/>
  <c r="M14" i="4"/>
  <c r="N14" i="4"/>
  <c r="O14" i="4"/>
  <c r="P14" i="4"/>
  <c r="Q14" i="4"/>
  <c r="B14" i="4"/>
  <c r="F17" i="4"/>
  <c r="H17" i="4"/>
  <c r="I17" i="4"/>
  <c r="J17" i="4"/>
  <c r="L17" i="4"/>
  <c r="M17" i="4"/>
  <c r="N17" i="4"/>
  <c r="O17" i="4"/>
  <c r="P17" i="4"/>
  <c r="Q17" i="4"/>
  <c r="B17" i="4"/>
  <c r="G71" i="1" l="1"/>
  <c r="I71" i="1"/>
  <c r="J71" i="1"/>
  <c r="K71" i="1"/>
  <c r="M71" i="1"/>
  <c r="N71" i="1"/>
  <c r="O71" i="1"/>
  <c r="P71" i="1"/>
  <c r="Q71" i="1"/>
  <c r="R71" i="1"/>
  <c r="D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C72" i="1"/>
  <c r="C71" i="1"/>
  <c r="R17" i="4"/>
  <c r="K17" i="4"/>
  <c r="G17" i="4"/>
  <c r="C17" i="4"/>
  <c r="D71" i="1" l="1"/>
  <c r="H71" i="1"/>
  <c r="T8" i="1"/>
  <c r="S17" i="4" s="1"/>
  <c r="S71" i="1"/>
  <c r="L71" i="1"/>
  <c r="A16" i="4"/>
  <c r="A15" i="4"/>
  <c r="AD91" i="1"/>
  <c r="B83" i="3" s="1"/>
  <c r="H24" i="3" s="1"/>
  <c r="AC91" i="1"/>
  <c r="A83" i="3" s="1"/>
  <c r="F24" i="3" s="1"/>
  <c r="U127" i="1"/>
  <c r="T71" i="1" l="1"/>
  <c r="AD71" i="1" s="1"/>
  <c r="B63" i="3" s="1"/>
  <c r="D126" i="1"/>
  <c r="D127" i="1" s="1"/>
  <c r="G126" i="1"/>
  <c r="G127" i="1" s="1"/>
  <c r="H126" i="1"/>
  <c r="H127" i="1" s="1"/>
  <c r="I126" i="1"/>
  <c r="I127" i="1" s="1"/>
  <c r="J126" i="1"/>
  <c r="J127" i="1" s="1"/>
  <c r="K126" i="1"/>
  <c r="K127" i="1" s="1"/>
  <c r="L126" i="1"/>
  <c r="L127" i="1" s="1"/>
  <c r="M126" i="1"/>
  <c r="M127" i="1" s="1"/>
  <c r="N126" i="1"/>
  <c r="N127" i="1" s="1"/>
  <c r="O126" i="1"/>
  <c r="O127" i="1" s="1"/>
  <c r="P126" i="1"/>
  <c r="P127" i="1" s="1"/>
  <c r="Q126" i="1"/>
  <c r="Q127" i="1" s="1"/>
  <c r="R126" i="1"/>
  <c r="R127" i="1" s="1"/>
  <c r="C126" i="1"/>
  <c r="C127" i="1" s="1"/>
  <c r="D63" i="1"/>
  <c r="G63" i="1"/>
  <c r="H63" i="1"/>
  <c r="I63" i="1"/>
  <c r="J63" i="1"/>
  <c r="K63" i="1"/>
  <c r="L63" i="1"/>
  <c r="M63" i="1"/>
  <c r="N63" i="1"/>
  <c r="O63" i="1"/>
  <c r="P63" i="1"/>
  <c r="Q63" i="1"/>
  <c r="R63" i="1"/>
  <c r="C63" i="1"/>
  <c r="C64" i="1" s="1"/>
  <c r="A6" i="3"/>
  <c r="AC8" i="1"/>
  <c r="A4" i="3" s="1"/>
  <c r="AD8" i="1"/>
  <c r="B4" i="3" s="1"/>
  <c r="AC9" i="1"/>
  <c r="A5" i="3" s="1"/>
  <c r="AD9" i="1"/>
  <c r="B5" i="3" s="1"/>
  <c r="AC10" i="1"/>
  <c r="AD10" i="1"/>
  <c r="B6" i="3" s="1"/>
  <c r="AC70" i="1"/>
  <c r="A62" i="3" s="1"/>
  <c r="AD70" i="1"/>
  <c r="B62" i="3" s="1"/>
  <c r="AC71" i="1"/>
  <c r="A63" i="3" s="1"/>
  <c r="AC72" i="1"/>
  <c r="A64" i="3" s="1"/>
  <c r="AD72" i="1"/>
  <c r="B64" i="3" s="1"/>
  <c r="AC73" i="1"/>
  <c r="A65" i="3" s="1"/>
  <c r="AD73" i="1"/>
  <c r="B65" i="3" s="1"/>
  <c r="AD7" i="1"/>
  <c r="B3" i="3" s="1"/>
  <c r="AC7" i="1"/>
  <c r="A3" i="3" s="1"/>
  <c r="P6" i="4" l="1"/>
  <c r="Q64" i="1"/>
  <c r="Q6" i="4"/>
  <c r="R64" i="1"/>
  <c r="O6" i="4"/>
  <c r="P64" i="1"/>
  <c r="O9" i="4" s="1"/>
  <c r="O16" i="4" s="1"/>
  <c r="N6" i="4"/>
  <c r="O64" i="1"/>
  <c r="N9" i="4" s="1"/>
  <c r="N16" i="4" s="1"/>
  <c r="M6" i="4"/>
  <c r="N64" i="1"/>
  <c r="L6" i="4"/>
  <c r="M64" i="1"/>
  <c r="L9" i="4" s="1"/>
  <c r="L16" i="4" s="1"/>
  <c r="K6" i="4"/>
  <c r="L64" i="1"/>
  <c r="K9" i="4" s="1"/>
  <c r="K16" i="4" s="1"/>
  <c r="J6" i="4"/>
  <c r="K64" i="1"/>
  <c r="J9" i="4" s="1"/>
  <c r="J16" i="4" s="1"/>
  <c r="I6" i="4"/>
  <c r="J64" i="1"/>
  <c r="I9" i="4" s="1"/>
  <c r="I16" i="4" s="1"/>
  <c r="H6" i="4"/>
  <c r="I64" i="1"/>
  <c r="H9" i="4" s="1"/>
  <c r="H16" i="4" s="1"/>
  <c r="G6" i="4"/>
  <c r="H64" i="1"/>
  <c r="G9" i="4" s="1"/>
  <c r="G16" i="4" s="1"/>
  <c r="F6" i="4"/>
  <c r="G64" i="1"/>
  <c r="F9" i="4" s="1"/>
  <c r="F16" i="4" s="1"/>
  <c r="C6" i="4"/>
  <c r="D64" i="1"/>
  <c r="C9" i="4" s="1"/>
  <c r="C16" i="4" s="1"/>
  <c r="B6" i="4"/>
  <c r="P5" i="4"/>
  <c r="P8" i="4"/>
  <c r="P15" i="4" s="1"/>
  <c r="J5" i="4"/>
  <c r="J8" i="4"/>
  <c r="J15" i="4" s="1"/>
  <c r="B5" i="4"/>
  <c r="B8" i="4"/>
  <c r="B15" i="4" s="1"/>
  <c r="O5" i="4"/>
  <c r="O8" i="4"/>
  <c r="O15" i="4" s="1"/>
  <c r="L5" i="4"/>
  <c r="L8" i="4"/>
  <c r="L15" i="4" s="1"/>
  <c r="I5" i="4"/>
  <c r="I8" i="4"/>
  <c r="I15" i="4" s="1"/>
  <c r="F5" i="4"/>
  <c r="F8" i="4"/>
  <c r="F15" i="4" s="1"/>
  <c r="M5" i="4"/>
  <c r="M8" i="4"/>
  <c r="M15" i="4" s="1"/>
  <c r="G5" i="4"/>
  <c r="G8" i="4"/>
  <c r="G15" i="4" s="1"/>
  <c r="Q5" i="4"/>
  <c r="Q8" i="4"/>
  <c r="Q15" i="4" s="1"/>
  <c r="N5" i="4"/>
  <c r="N8" i="4"/>
  <c r="N15" i="4" s="1"/>
  <c r="K5" i="4"/>
  <c r="K8" i="4"/>
  <c r="K15" i="4" s="1"/>
  <c r="H5" i="4"/>
  <c r="H8" i="4"/>
  <c r="H15" i="4" s="1"/>
  <c r="C5" i="4"/>
  <c r="C8" i="4"/>
  <c r="C15" i="4" s="1"/>
  <c r="Q9" i="4"/>
  <c r="Q16" i="4" s="1"/>
  <c r="P9" i="4"/>
  <c r="P16" i="4" s="1"/>
  <c r="M9" i="4"/>
  <c r="M16" i="4" s="1"/>
  <c r="B9" i="4"/>
  <c r="B16" i="4" s="1"/>
  <c r="AC75" i="1" l="1"/>
  <c r="A67" i="3" s="1"/>
  <c r="F8" i="3" s="1"/>
  <c r="AD75" i="1"/>
  <c r="B67" i="3" s="1"/>
  <c r="H8" i="3" s="1"/>
  <c r="AC76" i="1"/>
  <c r="A68" i="3" s="1"/>
  <c r="F9" i="3" s="1"/>
  <c r="AD76" i="1"/>
  <c r="B68" i="3" s="1"/>
  <c r="H9" i="3" s="1"/>
  <c r="AC77" i="1"/>
  <c r="A69" i="3" s="1"/>
  <c r="F10" i="3" s="1"/>
  <c r="AD77" i="1"/>
  <c r="B69" i="3" s="1"/>
  <c r="H10" i="3" s="1"/>
  <c r="AC78" i="1"/>
  <c r="A70" i="3" s="1"/>
  <c r="F11" i="3" s="1"/>
  <c r="AD78" i="1"/>
  <c r="B70" i="3" s="1"/>
  <c r="H11" i="3" s="1"/>
  <c r="AC79" i="1"/>
  <c r="A71" i="3" s="1"/>
  <c r="F12" i="3" s="1"/>
  <c r="AD79" i="1"/>
  <c r="B71" i="3" s="1"/>
  <c r="H12" i="3" s="1"/>
  <c r="AC80" i="1"/>
  <c r="A72" i="3" s="1"/>
  <c r="F13" i="3" s="1"/>
  <c r="AD80" i="1"/>
  <c r="B72" i="3" s="1"/>
  <c r="H13" i="3" s="1"/>
  <c r="AC81" i="1"/>
  <c r="A73" i="3" s="1"/>
  <c r="F14" i="3" s="1"/>
  <c r="AD81" i="1"/>
  <c r="B73" i="3" s="1"/>
  <c r="H14" i="3" s="1"/>
  <c r="AC82" i="1"/>
  <c r="A74" i="3" s="1"/>
  <c r="F15" i="3" s="1"/>
  <c r="AD82" i="1"/>
  <c r="B74" i="3" s="1"/>
  <c r="H15" i="3" s="1"/>
  <c r="AC83" i="1"/>
  <c r="A75" i="3" s="1"/>
  <c r="F16" i="3" s="1"/>
  <c r="AD83" i="1"/>
  <c r="B75" i="3" s="1"/>
  <c r="H16" i="3" s="1"/>
  <c r="AC84" i="1"/>
  <c r="A76" i="3" s="1"/>
  <c r="F17" i="3" s="1"/>
  <c r="AD84" i="1"/>
  <c r="B76" i="3" s="1"/>
  <c r="H17" i="3" s="1"/>
  <c r="AC85" i="1"/>
  <c r="A77" i="3" s="1"/>
  <c r="F18" i="3" s="1"/>
  <c r="AD85" i="1"/>
  <c r="B77" i="3" s="1"/>
  <c r="H18" i="3" s="1"/>
  <c r="AC86" i="1"/>
  <c r="A78" i="3" s="1"/>
  <c r="F19" i="3" s="1"/>
  <c r="AD86" i="1"/>
  <c r="B78" i="3" s="1"/>
  <c r="H19" i="3" s="1"/>
  <c r="AC87" i="1"/>
  <c r="A79" i="3" s="1"/>
  <c r="F20" i="3" s="1"/>
  <c r="AD87" i="1"/>
  <c r="B79" i="3" s="1"/>
  <c r="H20" i="3" s="1"/>
  <c r="AC88" i="1"/>
  <c r="A80" i="3" s="1"/>
  <c r="F21" i="3" s="1"/>
  <c r="AD88" i="1"/>
  <c r="B80" i="3" s="1"/>
  <c r="H21" i="3" s="1"/>
  <c r="AC89" i="1"/>
  <c r="A81" i="3" s="1"/>
  <c r="F22" i="3" s="1"/>
  <c r="AD89" i="1"/>
  <c r="B81" i="3" s="1"/>
  <c r="H22" i="3" s="1"/>
  <c r="AC90" i="1"/>
  <c r="A82" i="3" s="1"/>
  <c r="F23" i="3" s="1"/>
  <c r="AC92" i="1"/>
  <c r="A84" i="3" s="1"/>
  <c r="F25" i="3" s="1"/>
  <c r="AD92" i="1"/>
  <c r="B84" i="3" s="1"/>
  <c r="H25" i="3" s="1"/>
  <c r="AC93" i="1"/>
  <c r="A85" i="3" s="1"/>
  <c r="F26" i="3" s="1"/>
  <c r="AD93" i="1"/>
  <c r="B85" i="3" s="1"/>
  <c r="H26" i="3" s="1"/>
  <c r="AC94" i="1"/>
  <c r="A86" i="3" s="1"/>
  <c r="AD94" i="1"/>
  <c r="B86" i="3" s="1"/>
  <c r="AC95" i="1"/>
  <c r="A87" i="3" s="1"/>
  <c r="AD95" i="1"/>
  <c r="B87" i="3" s="1"/>
  <c r="AC96" i="1"/>
  <c r="A88" i="3" s="1"/>
  <c r="AD96" i="1"/>
  <c r="B88" i="3" s="1"/>
  <c r="AC97" i="1"/>
  <c r="A89" i="3" s="1"/>
  <c r="AD97" i="1"/>
  <c r="B89" i="3" s="1"/>
  <c r="AC98" i="1"/>
  <c r="A90" i="3" s="1"/>
  <c r="AD98" i="1"/>
  <c r="B90" i="3" s="1"/>
  <c r="AC99" i="1"/>
  <c r="A91" i="3" s="1"/>
  <c r="AD99" i="1"/>
  <c r="B91" i="3" s="1"/>
  <c r="AC100" i="1"/>
  <c r="A92" i="3" s="1"/>
  <c r="AD100" i="1"/>
  <c r="B92" i="3" s="1"/>
  <c r="AC101" i="1"/>
  <c r="A93" i="3" s="1"/>
  <c r="AD101" i="1"/>
  <c r="B93" i="3" s="1"/>
  <c r="AC102" i="1"/>
  <c r="A94" i="3" s="1"/>
  <c r="AD102" i="1"/>
  <c r="B94" i="3" s="1"/>
  <c r="AC103" i="1"/>
  <c r="A95" i="3" s="1"/>
  <c r="AD103" i="1"/>
  <c r="B95" i="3" s="1"/>
  <c r="AC104" i="1"/>
  <c r="A96" i="3" s="1"/>
  <c r="AD104" i="1"/>
  <c r="B96" i="3" s="1"/>
  <c r="AC105" i="1"/>
  <c r="A97" i="3" s="1"/>
  <c r="AD105" i="1"/>
  <c r="B97" i="3" s="1"/>
  <c r="AC106" i="1"/>
  <c r="A98" i="3" s="1"/>
  <c r="AD106" i="1"/>
  <c r="B98" i="3" s="1"/>
  <c r="AC107" i="1"/>
  <c r="A99" i="3" s="1"/>
  <c r="AD107" i="1"/>
  <c r="B99" i="3" s="1"/>
  <c r="AC108" i="1"/>
  <c r="A100" i="3" s="1"/>
  <c r="AD108" i="1"/>
  <c r="B100" i="3" s="1"/>
  <c r="AC109" i="1"/>
  <c r="A101" i="3" s="1"/>
  <c r="AD109" i="1"/>
  <c r="B101" i="3" s="1"/>
  <c r="AC110" i="1"/>
  <c r="A102" i="3" s="1"/>
  <c r="AD110" i="1"/>
  <c r="B102" i="3" s="1"/>
  <c r="AC111" i="1"/>
  <c r="A103" i="3" s="1"/>
  <c r="AD111" i="1"/>
  <c r="B103" i="3" s="1"/>
  <c r="AC112" i="1"/>
  <c r="A104" i="3" s="1"/>
  <c r="AD112" i="1"/>
  <c r="B104" i="3" s="1"/>
  <c r="AC113" i="1"/>
  <c r="A105" i="3" s="1"/>
  <c r="AD113" i="1"/>
  <c r="B105" i="3" s="1"/>
  <c r="AC114" i="1"/>
  <c r="A106" i="3" s="1"/>
  <c r="AD114" i="1"/>
  <c r="B106" i="3" s="1"/>
  <c r="AC115" i="1"/>
  <c r="A107" i="3" s="1"/>
  <c r="AD115" i="1"/>
  <c r="B107" i="3" s="1"/>
  <c r="AC116" i="1"/>
  <c r="A108" i="3" s="1"/>
  <c r="AD116" i="1"/>
  <c r="B108" i="3" s="1"/>
  <c r="AC117" i="1"/>
  <c r="A109" i="3" s="1"/>
  <c r="AD117" i="1"/>
  <c r="B109" i="3" s="1"/>
  <c r="AC118" i="1"/>
  <c r="A110" i="3" s="1"/>
  <c r="AD118" i="1"/>
  <c r="B110" i="3" s="1"/>
  <c r="AC119" i="1"/>
  <c r="A111" i="3" s="1"/>
  <c r="AD119" i="1"/>
  <c r="B111" i="3" s="1"/>
  <c r="AC120" i="1"/>
  <c r="A112" i="3" s="1"/>
  <c r="AD120" i="1"/>
  <c r="B112" i="3" s="1"/>
  <c r="AC121" i="1"/>
  <c r="A113" i="3" s="1"/>
  <c r="AD121" i="1"/>
  <c r="B113" i="3" s="1"/>
  <c r="AC122" i="1"/>
  <c r="A114" i="3" s="1"/>
  <c r="AD122" i="1"/>
  <c r="B114" i="3" s="1"/>
  <c r="AC123" i="1"/>
  <c r="A115" i="3" s="1"/>
  <c r="AD123" i="1"/>
  <c r="B115" i="3" s="1"/>
  <c r="AC124" i="1"/>
  <c r="A116" i="3" s="1"/>
  <c r="AD124" i="1"/>
  <c r="B116" i="3" s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27" i="3" s="1"/>
  <c r="AC32" i="1"/>
  <c r="A28" i="3" s="1"/>
  <c r="AC33" i="1"/>
  <c r="A29" i="3" s="1"/>
  <c r="AC34" i="1"/>
  <c r="A30" i="3" s="1"/>
  <c r="AC35" i="1"/>
  <c r="A31" i="3" s="1"/>
  <c r="AC36" i="1"/>
  <c r="A32" i="3" s="1"/>
  <c r="AC37" i="1"/>
  <c r="A33" i="3" s="1"/>
  <c r="AC38" i="1"/>
  <c r="A34" i="3" s="1"/>
  <c r="AC39" i="1"/>
  <c r="A35" i="3" s="1"/>
  <c r="AC40" i="1"/>
  <c r="A36" i="3" s="1"/>
  <c r="AC41" i="1"/>
  <c r="A37" i="3" s="1"/>
  <c r="AC42" i="1"/>
  <c r="A38" i="3" s="1"/>
  <c r="AC43" i="1"/>
  <c r="A39" i="3" s="1"/>
  <c r="AC44" i="1"/>
  <c r="A40" i="3" s="1"/>
  <c r="AC45" i="1"/>
  <c r="A41" i="3" s="1"/>
  <c r="AC46" i="1"/>
  <c r="A42" i="3" s="1"/>
  <c r="AC47" i="1"/>
  <c r="A43" i="3" s="1"/>
  <c r="AC48" i="1"/>
  <c r="A44" i="3" s="1"/>
  <c r="AC49" i="1"/>
  <c r="A45" i="3" s="1"/>
  <c r="AC50" i="1"/>
  <c r="A46" i="3" s="1"/>
  <c r="AC51" i="1"/>
  <c r="A47" i="3" s="1"/>
  <c r="AC52" i="1"/>
  <c r="A48" i="3" s="1"/>
  <c r="AC53" i="1"/>
  <c r="A49" i="3" s="1"/>
  <c r="AC54" i="1"/>
  <c r="A50" i="3" s="1"/>
  <c r="AC55" i="1"/>
  <c r="A51" i="3" s="1"/>
  <c r="AC56" i="1"/>
  <c r="A52" i="3" s="1"/>
  <c r="AC57" i="1"/>
  <c r="A53" i="3" s="1"/>
  <c r="AC58" i="1"/>
  <c r="A54" i="3" s="1"/>
  <c r="AC59" i="1"/>
  <c r="A55" i="3" s="1"/>
  <c r="AC60" i="1"/>
  <c r="A56" i="3" s="1"/>
  <c r="AC61" i="1"/>
  <c r="A57" i="3" s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B27" i="3" s="1"/>
  <c r="AD32" i="1"/>
  <c r="B28" i="3" s="1"/>
  <c r="AD33" i="1"/>
  <c r="B29" i="3" s="1"/>
  <c r="AD34" i="1"/>
  <c r="B30" i="3" s="1"/>
  <c r="AD35" i="1"/>
  <c r="B31" i="3" s="1"/>
  <c r="AD36" i="1"/>
  <c r="B32" i="3" s="1"/>
  <c r="AD37" i="1"/>
  <c r="B33" i="3" s="1"/>
  <c r="AD38" i="1"/>
  <c r="B34" i="3" s="1"/>
  <c r="AD39" i="1"/>
  <c r="B35" i="3" s="1"/>
  <c r="AD40" i="1"/>
  <c r="B36" i="3" s="1"/>
  <c r="AD41" i="1"/>
  <c r="B37" i="3" s="1"/>
  <c r="AD42" i="1"/>
  <c r="B38" i="3" s="1"/>
  <c r="AD43" i="1"/>
  <c r="B39" i="3" s="1"/>
  <c r="AD44" i="1"/>
  <c r="B40" i="3" s="1"/>
  <c r="AD45" i="1"/>
  <c r="B41" i="3" s="1"/>
  <c r="AD46" i="1"/>
  <c r="B42" i="3" s="1"/>
  <c r="AD47" i="1"/>
  <c r="B43" i="3" s="1"/>
  <c r="AD48" i="1"/>
  <c r="B44" i="3" s="1"/>
  <c r="AD49" i="1"/>
  <c r="B45" i="3" s="1"/>
  <c r="AD50" i="1"/>
  <c r="B46" i="3" s="1"/>
  <c r="AD51" i="1"/>
  <c r="B47" i="3" s="1"/>
  <c r="AD52" i="1"/>
  <c r="B48" i="3" s="1"/>
  <c r="AD53" i="1"/>
  <c r="B49" i="3" s="1"/>
  <c r="AD54" i="1"/>
  <c r="B50" i="3" s="1"/>
  <c r="AD55" i="1"/>
  <c r="B51" i="3" s="1"/>
  <c r="AD56" i="1"/>
  <c r="B52" i="3" s="1"/>
  <c r="AD57" i="1"/>
  <c r="B53" i="3" s="1"/>
  <c r="AD58" i="1"/>
  <c r="B54" i="3" s="1"/>
  <c r="AD59" i="1"/>
  <c r="B55" i="3" s="1"/>
  <c r="AD60" i="1"/>
  <c r="B56" i="3" s="1"/>
  <c r="AD61" i="1"/>
  <c r="B57" i="3" s="1"/>
  <c r="B22" i="3" l="1"/>
  <c r="I22" i="3" s="1"/>
  <c r="B14" i="3"/>
  <c r="I14" i="3" s="1"/>
  <c r="A19" i="3"/>
  <c r="G19" i="3" s="1"/>
  <c r="A11" i="3"/>
  <c r="G11" i="3" s="1"/>
  <c r="B19" i="3"/>
  <c r="I19" i="3" s="1"/>
  <c r="B11" i="3"/>
  <c r="I11" i="3" s="1"/>
  <c r="A24" i="3"/>
  <c r="G24" i="3" s="1"/>
  <c r="A16" i="3"/>
  <c r="G16" i="3" s="1"/>
  <c r="A8" i="3"/>
  <c r="G8" i="3" s="1"/>
  <c r="B24" i="3"/>
  <c r="I24" i="3" s="1"/>
  <c r="B20" i="3"/>
  <c r="I20" i="3" s="1"/>
  <c r="B16" i="3"/>
  <c r="I16" i="3" s="1"/>
  <c r="B12" i="3"/>
  <c r="I12" i="3" s="1"/>
  <c r="B8" i="3"/>
  <c r="I8" i="3" s="1"/>
  <c r="A25" i="3"/>
  <c r="G25" i="3" s="1"/>
  <c r="A21" i="3"/>
  <c r="G21" i="3" s="1"/>
  <c r="A17" i="3"/>
  <c r="G17" i="3" s="1"/>
  <c r="A13" i="3"/>
  <c r="G13" i="3" s="1"/>
  <c r="A9" i="3"/>
  <c r="B26" i="3"/>
  <c r="I26" i="3" s="1"/>
  <c r="B18" i="3"/>
  <c r="I18" i="3" s="1"/>
  <c r="B10" i="3"/>
  <c r="I10" i="3" s="1"/>
  <c r="A23" i="3"/>
  <c r="G23" i="3" s="1"/>
  <c r="A15" i="3"/>
  <c r="G15" i="3" s="1"/>
  <c r="B23" i="3"/>
  <c r="I23" i="3" s="1"/>
  <c r="B15" i="3"/>
  <c r="I15" i="3" s="1"/>
  <c r="A20" i="3"/>
  <c r="G20" i="3" s="1"/>
  <c r="A12" i="3"/>
  <c r="G12" i="3" s="1"/>
  <c r="B25" i="3"/>
  <c r="I25" i="3" s="1"/>
  <c r="B21" i="3"/>
  <c r="I21" i="3" s="1"/>
  <c r="B17" i="3"/>
  <c r="I17" i="3" s="1"/>
  <c r="B13" i="3"/>
  <c r="I13" i="3" s="1"/>
  <c r="B9" i="3"/>
  <c r="A26" i="3"/>
  <c r="G26" i="3" s="1"/>
  <c r="A22" i="3"/>
  <c r="G22" i="3" s="1"/>
  <c r="A18" i="3"/>
  <c r="G18" i="3" s="1"/>
  <c r="A14" i="3"/>
  <c r="G14" i="3" s="1"/>
  <c r="A10" i="3"/>
  <c r="G10" i="3" s="1"/>
  <c r="AD90" i="1"/>
  <c r="B82" i="3" s="1"/>
  <c r="H23" i="3" s="1"/>
  <c r="AD62" i="1"/>
  <c r="B58" i="3" s="1"/>
  <c r="T127" i="1"/>
  <c r="AD74" i="1"/>
  <c r="B66" i="3" s="1"/>
  <c r="H7" i="3" s="1"/>
  <c r="AD125" i="1"/>
  <c r="B117" i="3" s="1"/>
  <c r="T63" i="1"/>
  <c r="T64" i="1" s="1"/>
  <c r="AD11" i="1"/>
  <c r="S63" i="1"/>
  <c r="S64" i="1" s="1"/>
  <c r="AC11" i="1"/>
  <c r="AC62" i="1"/>
  <c r="A58" i="3" s="1"/>
  <c r="S127" i="1"/>
  <c r="AC74" i="1"/>
  <c r="A66" i="3" s="1"/>
  <c r="F7" i="3" s="1"/>
  <c r="AC125" i="1"/>
  <c r="A117" i="3" s="1"/>
  <c r="G9" i="3" l="1"/>
  <c r="A7" i="3"/>
  <c r="G7" i="3" s="1"/>
  <c r="I9" i="3"/>
  <c r="B7" i="3"/>
  <c r="I7" i="3" s="1"/>
  <c r="R8" i="4"/>
  <c r="R15" i="4" s="1"/>
  <c r="R5" i="4"/>
  <c r="S8" i="4"/>
  <c r="S15" i="4" s="1"/>
  <c r="S5" i="4"/>
  <c r="S9" i="4"/>
  <c r="S16" i="4" s="1"/>
  <c r="S6" i="4"/>
  <c r="R9" i="4"/>
  <c r="R16" i="4" s="1"/>
  <c r="R6" i="4"/>
</calcChain>
</file>

<file path=xl/sharedStrings.xml><?xml version="1.0" encoding="utf-8"?>
<sst xmlns="http://schemas.openxmlformats.org/spreadsheetml/2006/main" count="159" uniqueCount="106">
  <si>
    <t>D</t>
  </si>
  <si>
    <t>E</t>
  </si>
  <si>
    <t>Summe D</t>
  </si>
  <si>
    <t>Summe E</t>
  </si>
  <si>
    <t>extraaspekt</t>
  </si>
  <si>
    <t xml:space="preserve">begriff </t>
  </si>
  <si>
    <t>begriff</t>
  </si>
  <si>
    <t>NT D</t>
  </si>
  <si>
    <t>NTE</t>
  </si>
  <si>
    <t>VT</t>
  </si>
  <si>
    <t>bepunktung überlegen: 1,1 für relevante änderungen nehmen?? Vorher ist ja oftgrün farbstoff in pflanzen (3 punkte) da und der focus kann sich dann ja verschieben, wenn das NICHT mehr genannt wird; wenn man 1,1 gibt, sieht man immer noch gut, wenn neue Sachen dazugekommen sind.</t>
  </si>
  <si>
    <t>vt</t>
  </si>
  <si>
    <t>vte</t>
  </si>
  <si>
    <t>nt</t>
  </si>
  <si>
    <t>rohdaten</t>
  </si>
  <si>
    <t>summe</t>
  </si>
  <si>
    <t>mittelwert</t>
  </si>
  <si>
    <t>Name</t>
  </si>
  <si>
    <t>vt sum</t>
  </si>
  <si>
    <t>nt sum</t>
  </si>
  <si>
    <t>vt mittelw</t>
  </si>
  <si>
    <t>nt mittelw</t>
  </si>
  <si>
    <t>Standardisierung</t>
  </si>
  <si>
    <t>Maxpunkte</t>
  </si>
  <si>
    <t>nt sum testg</t>
  </si>
  <si>
    <t>nt mittw testg</t>
  </si>
  <si>
    <t>Sum English</t>
  </si>
  <si>
    <t>Summe Deutsch</t>
  </si>
  <si>
    <t>Diese Maske importiert die Daten aus der vorherigen Maske.</t>
  </si>
  <si>
    <t>ende</t>
  </si>
  <si>
    <t>Datenauswertung</t>
  </si>
  <si>
    <t>Anzahl Schüler</t>
  </si>
  <si>
    <t>NT</t>
  </si>
  <si>
    <t>diese Maske editieren und dann das Schaubild anpassen</t>
  </si>
  <si>
    <t>d vt</t>
  </si>
  <si>
    <t>d nt</t>
  </si>
  <si>
    <t>e vt</t>
  </si>
  <si>
    <t>e nt</t>
  </si>
  <si>
    <t>aspekt 1, d</t>
  </si>
  <si>
    <t>aspekt 1, e</t>
  </si>
  <si>
    <t>D wird in Glykolye zu Pyruvat umgesetzt (2 Extrapunkte)</t>
  </si>
  <si>
    <t>D SF Disaccharid</t>
  </si>
  <si>
    <t>D daraus wird ATP, SF: ist "Saccerid" [sic]</t>
  </si>
  <si>
    <t>D Stoff im menschl Körper</t>
  </si>
  <si>
    <t>D Zucker</t>
  </si>
  <si>
    <t>D Pflanzenzucker</t>
  </si>
  <si>
    <t>Zucker mit als Begriff aufnehmen??</t>
  </si>
  <si>
    <t>D (bei SuS 10 a: Mehrfachzucker</t>
  </si>
  <si>
    <t>D von Chlorophyll hergestellt</t>
  </si>
  <si>
    <t>D Zucker in unserem Körper</t>
  </si>
  <si>
    <t>D Zucker, besteht aus Kohlenstoffketten (SF)</t>
  </si>
  <si>
    <t>D zuckerhaltiger Nahrungsstoff</t>
  </si>
  <si>
    <t>a sugar</t>
  </si>
  <si>
    <t>d</t>
  </si>
  <si>
    <t>e</t>
  </si>
  <si>
    <t>D SF findet sich im Zucker</t>
  </si>
  <si>
    <t>bei Zucker wurden auch Begriffe wie DISACCHARID oder SACCHRAID aufgenommen, obwohl es unscharf war; zuckerhaltiger Nahrungsstoff und "findet sich im Zucker" wurde ignoriert</t>
  </si>
  <si>
    <t>part of our diet, a sugar</t>
  </si>
  <si>
    <t>it is a dipolar sugar</t>
  </si>
  <si>
    <t>we need it for our Stoffwechsel; SF LIKE sugar</t>
  </si>
  <si>
    <t>is sugar; for example grapesugar (Traubenzucker-Direktübersetzung); a Kohlenhydrat</t>
  </si>
  <si>
    <t>SF plants use it durring the photosynthesis</t>
  </si>
  <si>
    <t>it is like sugar; for Stoffwechselprozesse</t>
  </si>
  <si>
    <t>is sugar</t>
  </si>
  <si>
    <t>a Kohlenhydrat, a Onefachsugar</t>
  </si>
  <si>
    <t>E is found in sugar</t>
  </si>
  <si>
    <t>E result of the photosynthesis, the type of sugar which</t>
  </si>
  <si>
    <t>made from carbon atoms</t>
  </si>
  <si>
    <t>an energy source in sugar</t>
  </si>
  <si>
    <t>plants eat it to survive; = zucker</t>
  </si>
  <si>
    <t>welche verknüpfungen sind vorher-nachher da? Z.B. Entsteht in Photosynthese und wird bei Atmung zur Energiegewinnung verstoffwechselt</t>
  </si>
  <si>
    <t>wichtig: die Chemie ist erfahrungsbasiert und die Erfahrung formuliert man mithilfe seiner Sprache, seinem Sprachtalent; in anderen Fächern hat man viel mehr sprachliche Vorbilder, die man kopieren oder nachahmen kann, z.B. gilt das m.E. für Textarbeiten in Bili-Fächern wie Biologie, Erdkunde, Geschichte, Sowi</t>
  </si>
  <si>
    <t>kohlenhydratzucker</t>
  </si>
  <si>
    <t>D Zucker für Stoffwechsel</t>
  </si>
  <si>
    <t>en nt</t>
  </si>
  <si>
    <t>in Stoffwechselvorgägnen zu Energie umgewandelt</t>
  </si>
  <si>
    <t>entsteht bei Stoffwechselprozessen</t>
  </si>
  <si>
    <t>SF besteht aus O2 und CO2</t>
  </si>
  <si>
    <t>10a Glu ist Fruchtzucker in Pflanzen und wird für Photosynthese benötigt</t>
  </si>
  <si>
    <t>immer noch: findet sich in Zucker</t>
  </si>
  <si>
    <t>it is organic and full of energy; sugar produced of photosynthesis</t>
  </si>
  <si>
    <t>high energy organic produce</t>
  </si>
  <si>
    <t>it's sugar; SF: a thing a plant does during cellular respiration</t>
  </si>
  <si>
    <t>produced by "zellatmung" … in our body</t>
  </si>
  <si>
    <t>merkwürediges Englisch: results of.. Contains of ..</t>
  </si>
  <si>
    <t>the endproduct from the photosynthese. It is a Kohlenhydrat</t>
  </si>
  <si>
    <t>high energy organic product</t>
  </si>
  <si>
    <t>the endproduct of the</t>
  </si>
  <si>
    <t>substance held in sugar</t>
  </si>
  <si>
    <t>form of energy gained by photosynthesis</t>
  </si>
  <si>
    <t>Oxidation</t>
  </si>
  <si>
    <t>oxidation</t>
  </si>
  <si>
    <t>edukt glucose</t>
  </si>
  <si>
    <t>educt glucose</t>
  </si>
  <si>
    <t>edukt sauerstoff</t>
  </si>
  <si>
    <t>educt oxygen</t>
  </si>
  <si>
    <t>produkt kohlenstoffdioxid</t>
  </si>
  <si>
    <t>product carbon dioxide</t>
  </si>
  <si>
    <t>produkt wasser</t>
  </si>
  <si>
    <t>product water</t>
  </si>
  <si>
    <t>Energiebereitstellung (exergonische Reaktion)</t>
  </si>
  <si>
    <t>energy provision (exergonic reaction)</t>
  </si>
  <si>
    <t>Energie-Zwischenspeicher: ATP</t>
  </si>
  <si>
    <t>energy temporarily stored in ATP</t>
  </si>
  <si>
    <t>Katalysator: Enzym€</t>
  </si>
  <si>
    <t>catalyst: enzyme(s)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</si>
</sst>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0" xfId="0" applyFont="1" applyFill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0" fillId="2" borderId="1" xfId="0" applyFill="1" applyBorder="1"/>
    <xf numFmtId="2" fontId="0" fillId="0" borderId="0" xfId="0" applyNumberFormat="1" applyBorder="1"/>
    <xf numFmtId="0" fontId="0" fillId="3" borderId="0" xfId="0" applyFill="1" applyAlignment="1"/>
    <xf numFmtId="0" fontId="0" fillId="7" borderId="0" xfId="0" applyFill="1"/>
    <xf numFmtId="0" fontId="0" fillId="7" borderId="2" xfId="0" applyFill="1" applyBorder="1"/>
    <xf numFmtId="0" fontId="0" fillId="2" borderId="0" xfId="0" applyFill="1" applyBorder="1"/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0" fontId="0" fillId="8" borderId="0" xfId="0" applyFill="1"/>
    <xf numFmtId="0" fontId="0" fillId="9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7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7" borderId="0" xfId="0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Coc</a:t>
            </a:r>
            <a:r>
              <a:rPr lang="en-US" baseline="0"/>
              <a:t> - </a:t>
            </a:r>
            <a:r>
              <a:rPr lang="en-US"/>
              <a:t>Zellatmung</a:t>
            </a:r>
          </a:p>
        </c:rich>
      </c:tx>
      <c:overlay val="0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netzdiagramm_mittel_überalles!$A$15</c:f>
              <c:strCache>
                <c:ptCount val="1"/>
                <c:pt idx="0">
                  <c:v>vt mittelw</c:v>
                </c:pt>
              </c:strCache>
            </c:strRef>
          </c:tx>
          <c:spPr>
            <a:ln w="31750"/>
          </c:spPr>
          <c:marker>
            <c:symbol val="none"/>
          </c:marker>
          <c:cat>
            <c:strRef>
              <c:f>netzdiagramm_mittel_überalles!$B$14:$Q$14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netzdiagramm_mittel_überalles!$B$15:$Q$15</c:f>
              <c:numCache>
                <c:formatCode>General</c:formatCode>
                <c:ptCount val="16"/>
                <c:pt idx="0">
                  <c:v>6.25E-2</c:v>
                </c:pt>
                <c:pt idx="1">
                  <c:v>0</c:v>
                </c:pt>
                <c:pt idx="2">
                  <c:v>0.125</c:v>
                </c:pt>
                <c:pt idx="3">
                  <c:v>6.25E-2</c:v>
                </c:pt>
                <c:pt idx="4">
                  <c:v>6.25E-2</c:v>
                </c:pt>
                <c:pt idx="5">
                  <c:v>6.25E-2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0.25</c:v>
                </c:pt>
                <c:pt idx="11">
                  <c:v>0.125</c:v>
                </c:pt>
                <c:pt idx="12">
                  <c:v>0.1875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netzdiagramm_mittel_überalles!$A$16</c:f>
              <c:strCache>
                <c:ptCount val="1"/>
                <c:pt idx="0">
                  <c:v>nt mittelw</c:v>
                </c:pt>
              </c:strCache>
            </c:strRef>
          </c:tx>
          <c:spPr>
            <a:ln w="31750"/>
          </c:spPr>
          <c:marker>
            <c:symbol val="none"/>
          </c:marker>
          <c:cat>
            <c:strRef>
              <c:f>netzdiagramm_mittel_überalles!$B$14:$Q$14</c:f>
              <c:strCache>
                <c:ptCount val="16"/>
                <c:pt idx="0">
                  <c:v>Oxidation</c:v>
                </c:pt>
                <c:pt idx="1">
                  <c:v>oxidation</c:v>
                </c:pt>
                <c:pt idx="2">
                  <c:v>edukt glucose</c:v>
                </c:pt>
                <c:pt idx="3">
                  <c:v>educt glucose</c:v>
                </c:pt>
                <c:pt idx="4">
                  <c:v>edukt sauerstoff</c:v>
                </c:pt>
                <c:pt idx="5">
                  <c:v>educt oxygen</c:v>
                </c:pt>
                <c:pt idx="6">
                  <c:v>produkt kohlenstoffdioxid</c:v>
                </c:pt>
                <c:pt idx="7">
                  <c:v>product carbon dioxide</c:v>
                </c:pt>
                <c:pt idx="8">
                  <c:v>produkt wasser</c:v>
                </c:pt>
                <c:pt idx="9">
                  <c:v>product water</c:v>
                </c:pt>
                <c:pt idx="10">
                  <c:v>Energiebereitstellung (exergonische Reaktion)</c:v>
                </c:pt>
                <c:pt idx="11">
                  <c:v>energy provision (exergonic reaction)</c:v>
                </c:pt>
                <c:pt idx="12">
                  <c:v>Energie-Zwischenspeicher: ATP</c:v>
                </c:pt>
                <c:pt idx="13">
                  <c:v>energy temporarily stored in ATP</c:v>
                </c:pt>
                <c:pt idx="14">
                  <c:v>Katalysator: Enzym€</c:v>
                </c:pt>
                <c:pt idx="15">
                  <c:v>catalyst: enzyme(s)</c:v>
                </c:pt>
              </c:strCache>
            </c:strRef>
          </c:cat>
          <c:val>
            <c:numRef>
              <c:f>netzdiagramm_mittel_überalles!$B$16:$Q$16</c:f>
              <c:numCache>
                <c:formatCode>General</c:formatCode>
                <c:ptCount val="16"/>
                <c:pt idx="0">
                  <c:v>0</c:v>
                </c:pt>
                <c:pt idx="1">
                  <c:v>0.125</c:v>
                </c:pt>
                <c:pt idx="2">
                  <c:v>6.25E-2</c:v>
                </c:pt>
                <c:pt idx="3">
                  <c:v>0.25</c:v>
                </c:pt>
                <c:pt idx="4">
                  <c:v>0.3125</c:v>
                </c:pt>
                <c:pt idx="5">
                  <c:v>0.25</c:v>
                </c:pt>
                <c:pt idx="6">
                  <c:v>0.1875</c:v>
                </c:pt>
                <c:pt idx="7">
                  <c:v>0.1875</c:v>
                </c:pt>
                <c:pt idx="8">
                  <c:v>6.25E-2</c:v>
                </c:pt>
                <c:pt idx="9">
                  <c:v>6.25E-2</c:v>
                </c:pt>
                <c:pt idx="10">
                  <c:v>0.125</c:v>
                </c:pt>
                <c:pt idx="11">
                  <c:v>6.25E-2</c:v>
                </c:pt>
                <c:pt idx="12">
                  <c:v>0.1875</c:v>
                </c:pt>
                <c:pt idx="13">
                  <c:v>0.125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458896"/>
        <c:axId val="449455760"/>
      </c:radarChart>
      <c:catAx>
        <c:axId val="44945889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 w="6350">
            <a:noFill/>
          </a:ln>
        </c:spPr>
        <c:crossAx val="449455760"/>
        <c:crosses val="autoZero"/>
        <c:auto val="1"/>
        <c:lblAlgn val="ctr"/>
        <c:lblOffset val="100"/>
        <c:noMultiLvlLbl val="0"/>
      </c:catAx>
      <c:valAx>
        <c:axId val="449455760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49458896"/>
        <c:crosses val="autoZero"/>
        <c:crossBetween val="between"/>
        <c:majorUnit val="0.2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18</xdr:row>
      <xdr:rowOff>0</xdr:rowOff>
    </xdr:from>
    <xdr:to>
      <xdr:col>14</xdr:col>
      <xdr:colOff>680357</xdr:colOff>
      <xdr:row>42</xdr:row>
      <xdr:rowOff>4083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7"/>
  <sheetViews>
    <sheetView tabSelected="1" zoomScale="55" zoomScaleNormal="55" workbookViewId="0">
      <pane xSplit="12495" topLeftCell="S1"/>
      <selection activeCell="B3" sqref="B3"/>
      <selection pane="topRight" activeCell="Y26" sqref="Y26"/>
    </sheetView>
  </sheetViews>
  <sheetFormatPr baseColWidth="10" defaultRowHeight="15" x14ac:dyDescent="0.25"/>
  <cols>
    <col min="1" max="1" width="3.85546875" customWidth="1"/>
    <col min="2" max="2" width="3.5703125" customWidth="1"/>
    <col min="3" max="16" width="13.5703125" customWidth="1"/>
    <col min="17" max="18" width="6.85546875" customWidth="1"/>
    <col min="19" max="19" width="9.42578125" bestFit="1" customWidth="1"/>
    <col min="20" max="20" width="9.140625" bestFit="1" customWidth="1"/>
    <col min="21" max="21" width="1.5703125" customWidth="1"/>
    <col min="22" max="22" width="2.7109375" customWidth="1"/>
    <col min="23" max="23" width="8.7109375" style="2" bestFit="1" customWidth="1"/>
    <col min="24" max="24" width="14.85546875" style="2" bestFit="1" customWidth="1"/>
    <col min="25" max="25" width="5" customWidth="1"/>
    <col min="26" max="26" width="3.140625" customWidth="1"/>
    <col min="27" max="27" width="78.7109375" bestFit="1" customWidth="1"/>
  </cols>
  <sheetData>
    <row r="1" spans="1:30" x14ac:dyDescent="0.25">
      <c r="W1" s="2" t="s">
        <v>10</v>
      </c>
    </row>
    <row r="2" spans="1:30" x14ac:dyDescent="0.25">
      <c r="J2" t="s">
        <v>70</v>
      </c>
      <c r="W2" s="20"/>
    </row>
    <row r="3" spans="1:30" x14ac:dyDescent="0.25">
      <c r="J3" t="s">
        <v>71</v>
      </c>
      <c r="W3" s="20" t="s">
        <v>46</v>
      </c>
    </row>
    <row r="4" spans="1:30" ht="15.75" thickBot="1" x14ac:dyDescent="0.3"/>
    <row r="5" spans="1:30" ht="15.75" thickBot="1" x14ac:dyDescent="0.3">
      <c r="B5" s="37" t="s">
        <v>31</v>
      </c>
      <c r="C5" s="38">
        <v>16</v>
      </c>
    </row>
    <row r="7" spans="1:30" x14ac:dyDescent="0.25">
      <c r="S7" s="43" t="s">
        <v>13</v>
      </c>
      <c r="T7" s="43" t="s">
        <v>13</v>
      </c>
      <c r="V7" t="s">
        <v>4</v>
      </c>
      <c r="W7" s="2" t="s">
        <v>5</v>
      </c>
      <c r="X7" s="23"/>
      <c r="Y7" t="s">
        <v>6</v>
      </c>
      <c r="Z7" t="s">
        <v>7</v>
      </c>
      <c r="AA7" t="s">
        <v>8</v>
      </c>
      <c r="AC7" t="str">
        <f t="shared" ref="AC7:AD7" si="0">S7</f>
        <v>nt</v>
      </c>
      <c r="AD7" t="str">
        <f t="shared" si="0"/>
        <v>nt</v>
      </c>
    </row>
    <row r="8" spans="1:30" x14ac:dyDescent="0.25">
      <c r="A8" s="43" t="s">
        <v>32</v>
      </c>
      <c r="C8" s="51">
        <v>1</v>
      </c>
      <c r="D8" s="52">
        <f>C8</f>
        <v>1</v>
      </c>
      <c r="E8" s="51">
        <v>1</v>
      </c>
      <c r="F8" s="52">
        <f>E8</f>
        <v>1</v>
      </c>
      <c r="G8" s="51">
        <v>1</v>
      </c>
      <c r="H8" s="52">
        <f>G8</f>
        <v>1</v>
      </c>
      <c r="I8" s="51">
        <v>1</v>
      </c>
      <c r="J8" s="52">
        <f>I8</f>
        <v>1</v>
      </c>
      <c r="K8" s="51">
        <v>1</v>
      </c>
      <c r="L8" s="52">
        <f>K8</f>
        <v>1</v>
      </c>
      <c r="M8" s="51">
        <v>1</v>
      </c>
      <c r="N8" s="52">
        <v>1</v>
      </c>
      <c r="O8" s="51">
        <v>1</v>
      </c>
      <c r="P8" s="52">
        <v>1</v>
      </c>
      <c r="Q8" s="51">
        <v>1</v>
      </c>
      <c r="R8" s="54">
        <v>1</v>
      </c>
      <c r="S8" s="7">
        <f>C8+G8+I8+K8+M8+O8+Q8+E8</f>
        <v>8</v>
      </c>
      <c r="T8" s="8">
        <f>S8</f>
        <v>8</v>
      </c>
      <c r="X8" s="23"/>
      <c r="AC8">
        <f t="shared" ref="AC8:AC75" si="1">S8</f>
        <v>8</v>
      </c>
      <c r="AD8">
        <f t="shared" ref="AD8:AD75" si="2">T8</f>
        <v>8</v>
      </c>
    </row>
    <row r="9" spans="1:30" ht="47.25" customHeight="1" x14ac:dyDescent="0.25">
      <c r="C9" s="53" t="s">
        <v>90</v>
      </c>
      <c r="D9" s="53" t="s">
        <v>91</v>
      </c>
      <c r="E9" s="53" t="s">
        <v>92</v>
      </c>
      <c r="F9" s="53" t="s">
        <v>93</v>
      </c>
      <c r="G9" s="53" t="s">
        <v>94</v>
      </c>
      <c r="H9" s="53" t="s">
        <v>95</v>
      </c>
      <c r="I9" s="53" t="s">
        <v>96</v>
      </c>
      <c r="J9" s="53" t="s">
        <v>97</v>
      </c>
      <c r="K9" s="53" t="s">
        <v>98</v>
      </c>
      <c r="L9" s="53" t="s">
        <v>99</v>
      </c>
      <c r="M9" s="53" t="s">
        <v>100</v>
      </c>
      <c r="N9" s="53" t="s">
        <v>101</v>
      </c>
      <c r="O9" s="53" t="s">
        <v>102</v>
      </c>
      <c r="P9" s="53" t="s">
        <v>103</v>
      </c>
      <c r="Q9" s="53" t="s">
        <v>104</v>
      </c>
      <c r="R9" s="53" t="s">
        <v>105</v>
      </c>
      <c r="S9" s="9" t="s">
        <v>2</v>
      </c>
      <c r="T9" s="8" t="s">
        <v>3</v>
      </c>
      <c r="X9" s="47" t="s">
        <v>78</v>
      </c>
      <c r="AC9" t="str">
        <f t="shared" si="1"/>
        <v>Summe D</v>
      </c>
      <c r="AD9" t="str">
        <f t="shared" si="2"/>
        <v>Summe E</v>
      </c>
    </row>
    <row r="10" spans="1:30" x14ac:dyDescent="0.25">
      <c r="A10" s="10"/>
      <c r="B10" s="33"/>
      <c r="C10" s="11" t="s">
        <v>0</v>
      </c>
      <c r="D10" s="12" t="s">
        <v>1</v>
      </c>
      <c r="E10" s="48" t="s">
        <v>53</v>
      </c>
      <c r="F10" s="12" t="s">
        <v>54</v>
      </c>
      <c r="G10" s="48" t="s">
        <v>53</v>
      </c>
      <c r="H10" s="12" t="s">
        <v>54</v>
      </c>
      <c r="I10" s="48" t="s">
        <v>53</v>
      </c>
      <c r="J10" s="12" t="s">
        <v>54</v>
      </c>
      <c r="K10" s="48" t="s">
        <v>53</v>
      </c>
      <c r="L10" s="12" t="s">
        <v>54</v>
      </c>
      <c r="M10" s="13" t="s">
        <v>0</v>
      </c>
      <c r="N10" s="14" t="s">
        <v>1</v>
      </c>
      <c r="O10" s="11" t="s">
        <v>0</v>
      </c>
      <c r="P10" s="12" t="s">
        <v>1</v>
      </c>
      <c r="Q10" s="17" t="s">
        <v>0</v>
      </c>
      <c r="R10" s="12" t="s">
        <v>1</v>
      </c>
      <c r="S10" s="15" t="s">
        <v>0</v>
      </c>
      <c r="T10" s="16" t="s">
        <v>1</v>
      </c>
      <c r="X10" s="23" t="s">
        <v>34</v>
      </c>
      <c r="Y10" s="29" t="s">
        <v>74</v>
      </c>
      <c r="AC10" t="str">
        <f t="shared" si="1"/>
        <v>D</v>
      </c>
      <c r="AD10" t="str">
        <f t="shared" si="2"/>
        <v>E</v>
      </c>
    </row>
    <row r="11" spans="1:30" x14ac:dyDescent="0.25">
      <c r="A11" s="24">
        <v>1</v>
      </c>
      <c r="B11" s="39">
        <v>1</v>
      </c>
      <c r="C11" s="4"/>
      <c r="D11" s="5"/>
      <c r="E11" s="50"/>
      <c r="F11" s="5">
        <v>1</v>
      </c>
      <c r="G11" s="2"/>
      <c r="H11" s="6">
        <v>1</v>
      </c>
      <c r="I11" s="4"/>
      <c r="J11" s="5">
        <v>1</v>
      </c>
      <c r="K11" s="2"/>
      <c r="L11" s="6"/>
      <c r="M11" s="4"/>
      <c r="N11" s="5"/>
      <c r="O11" s="2">
        <v>1</v>
      </c>
      <c r="P11" s="6">
        <v>1</v>
      </c>
      <c r="Q11" s="3"/>
      <c r="R11" s="5"/>
      <c r="S11" s="9">
        <f>SUM(E11,C11,G11,I11,K11,M11,O11,Q11)</f>
        <v>1</v>
      </c>
      <c r="T11" s="8">
        <f>SUM(F11,P11,N11,L11,J11,H11,D11,R11)</f>
        <v>4</v>
      </c>
      <c r="X11" s="23"/>
      <c r="Y11" s="29"/>
      <c r="AC11">
        <f t="shared" si="1"/>
        <v>1</v>
      </c>
      <c r="AD11">
        <f t="shared" si="2"/>
        <v>4</v>
      </c>
    </row>
    <row r="12" spans="1:30" x14ac:dyDescent="0.25">
      <c r="A12" s="24">
        <v>2</v>
      </c>
      <c r="B12" s="39">
        <v>2</v>
      </c>
      <c r="C12" s="4"/>
      <c r="D12" s="5"/>
      <c r="E12" s="50"/>
      <c r="F12" s="5"/>
      <c r="G12" s="2"/>
      <c r="H12" s="6"/>
      <c r="I12" s="4"/>
      <c r="J12" s="5"/>
      <c r="K12" s="2"/>
      <c r="L12" s="6"/>
      <c r="M12" s="4"/>
      <c r="N12" s="5"/>
      <c r="O12" s="2"/>
      <c r="P12" s="6"/>
      <c r="Q12" s="3"/>
      <c r="R12" s="5"/>
      <c r="S12" s="9">
        <f t="shared" ref="S12:S62" si="3">SUM(E12,C12,G12,I12,K12,M12,O12,Q12)</f>
        <v>0</v>
      </c>
      <c r="T12" s="8">
        <f t="shared" ref="T12:T62" si="4">SUM(F12,P12,N12,L12,J12,H12,D12,R12)</f>
        <v>0</v>
      </c>
      <c r="X12" s="23"/>
      <c r="Y12" s="29" t="s">
        <v>81</v>
      </c>
      <c r="AC12">
        <f t="shared" si="1"/>
        <v>0</v>
      </c>
      <c r="AD12">
        <f t="shared" si="2"/>
        <v>0</v>
      </c>
    </row>
    <row r="13" spans="1:30" x14ac:dyDescent="0.25">
      <c r="A13" s="24">
        <v>3</v>
      </c>
      <c r="B13" s="39">
        <v>3</v>
      </c>
      <c r="C13" s="4"/>
      <c r="D13" s="5">
        <v>1</v>
      </c>
      <c r="E13" s="50"/>
      <c r="F13" s="5">
        <v>1</v>
      </c>
      <c r="G13" s="2"/>
      <c r="H13" s="6"/>
      <c r="I13" s="4"/>
      <c r="J13" s="5"/>
      <c r="K13" s="2"/>
      <c r="L13" s="6"/>
      <c r="M13" s="4"/>
      <c r="N13" s="5">
        <v>1</v>
      </c>
      <c r="O13" s="2">
        <v>1</v>
      </c>
      <c r="P13" s="6">
        <v>1</v>
      </c>
      <c r="Q13" s="3"/>
      <c r="R13" s="5"/>
      <c r="S13" s="9">
        <f t="shared" si="3"/>
        <v>1</v>
      </c>
      <c r="T13" s="8">
        <f t="shared" si="4"/>
        <v>4</v>
      </c>
      <c r="X13" s="23"/>
      <c r="Y13" s="29" t="s">
        <v>80</v>
      </c>
      <c r="AC13">
        <f t="shared" si="1"/>
        <v>1</v>
      </c>
      <c r="AD13">
        <f t="shared" si="2"/>
        <v>4</v>
      </c>
    </row>
    <row r="14" spans="1:30" x14ac:dyDescent="0.25">
      <c r="A14" s="24">
        <v>4</v>
      </c>
      <c r="B14" s="39">
        <v>4</v>
      </c>
      <c r="C14" s="4"/>
      <c r="D14" s="5"/>
      <c r="E14" s="50"/>
      <c r="F14" s="5"/>
      <c r="G14" s="2">
        <v>1</v>
      </c>
      <c r="H14" s="6"/>
      <c r="I14" s="4"/>
      <c r="J14" s="5"/>
      <c r="K14" s="2"/>
      <c r="L14" s="6"/>
      <c r="M14" s="4"/>
      <c r="N14" s="5"/>
      <c r="O14" s="2">
        <v>1</v>
      </c>
      <c r="P14" s="6"/>
      <c r="Q14" s="3"/>
      <c r="R14" s="5"/>
      <c r="S14" s="9">
        <f t="shared" si="3"/>
        <v>2</v>
      </c>
      <c r="T14" s="8">
        <f t="shared" si="4"/>
        <v>0</v>
      </c>
      <c r="X14" s="23" t="s">
        <v>75</v>
      </c>
      <c r="Y14" s="29"/>
      <c r="AC14">
        <f t="shared" si="1"/>
        <v>2</v>
      </c>
      <c r="AD14">
        <f t="shared" si="2"/>
        <v>0</v>
      </c>
    </row>
    <row r="15" spans="1:30" x14ac:dyDescent="0.25">
      <c r="A15" s="24">
        <v>5</v>
      </c>
      <c r="B15" s="39">
        <v>5</v>
      </c>
      <c r="C15" s="4"/>
      <c r="D15" s="5"/>
      <c r="E15" s="50"/>
      <c r="F15" s="5"/>
      <c r="G15" s="2"/>
      <c r="H15" s="6"/>
      <c r="I15" s="4"/>
      <c r="J15" s="5"/>
      <c r="K15" s="2"/>
      <c r="L15" s="6"/>
      <c r="M15" s="19">
        <v>1</v>
      </c>
      <c r="N15" s="5"/>
      <c r="O15" s="2"/>
      <c r="P15" s="6"/>
      <c r="Q15" s="3"/>
      <c r="R15" s="5"/>
      <c r="S15" s="9">
        <f t="shared" si="3"/>
        <v>1</v>
      </c>
      <c r="T15" s="8">
        <f t="shared" si="4"/>
        <v>0</v>
      </c>
      <c r="X15" s="23"/>
      <c r="Y15" s="29"/>
      <c r="AC15">
        <f t="shared" si="1"/>
        <v>1</v>
      </c>
      <c r="AD15">
        <f t="shared" si="2"/>
        <v>0</v>
      </c>
    </row>
    <row r="16" spans="1:30" x14ac:dyDescent="0.25">
      <c r="A16" s="24">
        <v>6</v>
      </c>
      <c r="B16" s="39">
        <v>6</v>
      </c>
      <c r="C16" s="27"/>
      <c r="D16" s="5"/>
      <c r="E16" s="50"/>
      <c r="F16" s="5"/>
      <c r="G16" s="2"/>
      <c r="H16" s="6"/>
      <c r="I16" s="4"/>
      <c r="J16" s="5"/>
      <c r="K16" s="2"/>
      <c r="L16" s="6"/>
      <c r="M16" s="4"/>
      <c r="N16" s="5"/>
      <c r="O16" s="2"/>
      <c r="P16" s="6"/>
      <c r="Q16" s="3"/>
      <c r="R16" s="5"/>
      <c r="S16" s="9">
        <f t="shared" si="3"/>
        <v>0</v>
      </c>
      <c r="T16" s="8">
        <f t="shared" si="4"/>
        <v>0</v>
      </c>
      <c r="X16" s="23"/>
      <c r="Y16" s="29" t="s">
        <v>82</v>
      </c>
      <c r="AC16">
        <f t="shared" si="1"/>
        <v>0</v>
      </c>
      <c r="AD16">
        <f t="shared" si="2"/>
        <v>0</v>
      </c>
    </row>
    <row r="17" spans="1:30" x14ac:dyDescent="0.25">
      <c r="A17" s="24">
        <v>7</v>
      </c>
      <c r="B17" s="39">
        <v>7</v>
      </c>
      <c r="C17" s="4"/>
      <c r="D17" s="5"/>
      <c r="E17" s="50"/>
      <c r="F17" s="5"/>
      <c r="G17" s="2"/>
      <c r="H17" s="6"/>
      <c r="I17" s="4"/>
      <c r="J17" s="5"/>
      <c r="K17" s="2"/>
      <c r="L17" s="6"/>
      <c r="M17" s="4"/>
      <c r="N17" s="5"/>
      <c r="O17" s="2"/>
      <c r="P17" s="6"/>
      <c r="Q17" s="3"/>
      <c r="R17" s="5"/>
      <c r="S17" s="9">
        <f t="shared" si="3"/>
        <v>0</v>
      </c>
      <c r="T17" s="8">
        <f t="shared" si="4"/>
        <v>0</v>
      </c>
      <c r="X17" s="23" t="s">
        <v>76</v>
      </c>
      <c r="Y17" s="29" t="s">
        <v>83</v>
      </c>
      <c r="AC17">
        <f t="shared" si="1"/>
        <v>0</v>
      </c>
      <c r="AD17">
        <f t="shared" si="2"/>
        <v>0</v>
      </c>
    </row>
    <row r="18" spans="1:30" x14ac:dyDescent="0.25">
      <c r="A18" s="24">
        <v>8</v>
      </c>
      <c r="B18" s="39">
        <v>8</v>
      </c>
      <c r="C18" s="4"/>
      <c r="D18" s="5"/>
      <c r="E18" s="50"/>
      <c r="F18" s="5"/>
      <c r="G18" s="2"/>
      <c r="H18" s="6"/>
      <c r="I18" s="4"/>
      <c r="J18" s="5"/>
      <c r="K18" s="2"/>
      <c r="L18" s="6"/>
      <c r="M18" s="4"/>
      <c r="N18" s="5"/>
      <c r="O18" s="2"/>
      <c r="P18" s="6"/>
      <c r="Q18" s="3"/>
      <c r="R18" s="5"/>
      <c r="S18" s="9">
        <f t="shared" si="3"/>
        <v>0</v>
      </c>
      <c r="T18" s="8">
        <f t="shared" si="4"/>
        <v>0</v>
      </c>
      <c r="X18" s="23" t="s">
        <v>77</v>
      </c>
      <c r="Y18" s="29" t="s">
        <v>84</v>
      </c>
      <c r="AC18">
        <f t="shared" si="1"/>
        <v>0</v>
      </c>
      <c r="AD18">
        <f t="shared" si="2"/>
        <v>0</v>
      </c>
    </row>
    <row r="19" spans="1:30" x14ac:dyDescent="0.25">
      <c r="A19" s="24">
        <v>9</v>
      </c>
      <c r="B19" s="39">
        <v>9</v>
      </c>
      <c r="C19" s="4"/>
      <c r="D19" s="5"/>
      <c r="E19" s="50"/>
      <c r="F19" s="5"/>
      <c r="G19" s="2"/>
      <c r="H19" s="6"/>
      <c r="I19" s="4"/>
      <c r="J19" s="5"/>
      <c r="K19" s="2"/>
      <c r="L19" s="6"/>
      <c r="M19" s="4">
        <v>1</v>
      </c>
      <c r="N19" s="5"/>
      <c r="O19" s="2"/>
      <c r="P19" s="6"/>
      <c r="Q19" s="3"/>
      <c r="R19" s="5"/>
      <c r="S19" s="9">
        <f t="shared" si="3"/>
        <v>1</v>
      </c>
      <c r="T19" s="8">
        <f t="shared" si="4"/>
        <v>0</v>
      </c>
      <c r="X19" s="23"/>
      <c r="Y19" s="29" t="s">
        <v>85</v>
      </c>
      <c r="AC19">
        <f t="shared" si="1"/>
        <v>1</v>
      </c>
      <c r="AD19">
        <f t="shared" si="2"/>
        <v>0</v>
      </c>
    </row>
    <row r="20" spans="1:30" x14ac:dyDescent="0.25">
      <c r="A20" s="34">
        <v>10</v>
      </c>
      <c r="B20" s="39">
        <v>11</v>
      </c>
      <c r="C20" s="11"/>
      <c r="D20" s="12"/>
      <c r="E20" s="48"/>
      <c r="F20" s="12"/>
      <c r="G20" s="13"/>
      <c r="H20" s="14"/>
      <c r="I20" s="11"/>
      <c r="J20" s="12"/>
      <c r="K20" s="13"/>
      <c r="L20" s="14"/>
      <c r="M20" s="11"/>
      <c r="N20" s="12"/>
      <c r="O20" s="13"/>
      <c r="P20" s="14"/>
      <c r="Q20" s="18"/>
      <c r="R20" s="12"/>
      <c r="S20" s="9">
        <f t="shared" si="3"/>
        <v>0</v>
      </c>
      <c r="T20" s="8">
        <f t="shared" si="4"/>
        <v>0</v>
      </c>
      <c r="X20" s="23"/>
      <c r="Y20" s="29" t="s">
        <v>86</v>
      </c>
      <c r="AC20">
        <f t="shared" si="1"/>
        <v>0</v>
      </c>
      <c r="AD20">
        <f t="shared" si="2"/>
        <v>0</v>
      </c>
    </row>
    <row r="21" spans="1:30" x14ac:dyDescent="0.25">
      <c r="A21" s="24">
        <v>11</v>
      </c>
      <c r="B21" s="39">
        <v>12</v>
      </c>
      <c r="C21" s="4"/>
      <c r="D21" s="5"/>
      <c r="E21" s="50">
        <v>1</v>
      </c>
      <c r="F21" s="5">
        <v>1</v>
      </c>
      <c r="G21" s="2">
        <v>1</v>
      </c>
      <c r="H21" s="6">
        <v>1</v>
      </c>
      <c r="I21" s="4">
        <v>1</v>
      </c>
      <c r="J21" s="5">
        <v>1</v>
      </c>
      <c r="K21" s="2">
        <v>1</v>
      </c>
      <c r="L21" s="6">
        <v>1</v>
      </c>
      <c r="M21" s="4"/>
      <c r="N21" s="5"/>
      <c r="O21" s="2"/>
      <c r="P21" s="6"/>
      <c r="Q21" s="3"/>
      <c r="R21" s="5"/>
      <c r="S21" s="9">
        <f t="shared" si="3"/>
        <v>4</v>
      </c>
      <c r="T21" s="8">
        <f t="shared" si="4"/>
        <v>4</v>
      </c>
      <c r="X21" s="23"/>
      <c r="Y21" s="29" t="s">
        <v>87</v>
      </c>
      <c r="AC21">
        <f t="shared" si="1"/>
        <v>4</v>
      </c>
      <c r="AD21">
        <f t="shared" si="2"/>
        <v>4</v>
      </c>
    </row>
    <row r="22" spans="1:30" x14ac:dyDescent="0.25">
      <c r="A22" s="24">
        <v>12</v>
      </c>
      <c r="B22" s="39">
        <v>13</v>
      </c>
      <c r="C22" s="4"/>
      <c r="D22" s="5"/>
      <c r="E22" s="50"/>
      <c r="F22" s="5"/>
      <c r="G22" s="2">
        <v>1</v>
      </c>
      <c r="H22" s="6"/>
      <c r="I22" s="4">
        <v>1</v>
      </c>
      <c r="J22" s="5"/>
      <c r="K22" s="2"/>
      <c r="L22" s="6"/>
      <c r="M22" s="4"/>
      <c r="N22" s="5"/>
      <c r="O22" s="2"/>
      <c r="P22" s="6"/>
      <c r="Q22" s="3"/>
      <c r="R22" s="5"/>
      <c r="S22" s="9">
        <f t="shared" si="3"/>
        <v>2</v>
      </c>
      <c r="T22" s="8">
        <f t="shared" si="4"/>
        <v>0</v>
      </c>
      <c r="X22" s="23" t="s">
        <v>79</v>
      </c>
      <c r="Y22" s="29" t="s">
        <v>88</v>
      </c>
      <c r="AC22">
        <f t="shared" si="1"/>
        <v>2</v>
      </c>
      <c r="AD22">
        <f t="shared" si="2"/>
        <v>0</v>
      </c>
    </row>
    <row r="23" spans="1:30" x14ac:dyDescent="0.25">
      <c r="A23" s="24">
        <v>13</v>
      </c>
      <c r="B23" s="39">
        <v>14</v>
      </c>
      <c r="C23" s="4"/>
      <c r="D23" s="5"/>
      <c r="E23" s="50"/>
      <c r="F23" s="5"/>
      <c r="G23" s="2"/>
      <c r="H23" s="6"/>
      <c r="I23" s="4"/>
      <c r="J23" s="5"/>
      <c r="K23" s="2"/>
      <c r="L23" s="6"/>
      <c r="M23" s="4"/>
      <c r="N23" s="21"/>
      <c r="O23" s="2"/>
      <c r="P23" s="6"/>
      <c r="Q23" s="3"/>
      <c r="R23" s="5"/>
      <c r="S23" s="9">
        <f t="shared" si="3"/>
        <v>0</v>
      </c>
      <c r="T23" s="8">
        <f t="shared" si="4"/>
        <v>0</v>
      </c>
      <c r="X23" s="23"/>
      <c r="Y23" s="29"/>
      <c r="AA23" s="22"/>
      <c r="AC23">
        <f t="shared" si="1"/>
        <v>0</v>
      </c>
      <c r="AD23">
        <f t="shared" si="2"/>
        <v>0</v>
      </c>
    </row>
    <row r="24" spans="1:30" x14ac:dyDescent="0.25">
      <c r="A24" s="24">
        <v>14</v>
      </c>
      <c r="B24" s="39">
        <v>15</v>
      </c>
      <c r="C24" s="4"/>
      <c r="D24" s="5">
        <v>1</v>
      </c>
      <c r="E24" s="50"/>
      <c r="F24" s="5">
        <v>1</v>
      </c>
      <c r="G24" s="2"/>
      <c r="H24" s="6">
        <v>1</v>
      </c>
      <c r="I24" s="4"/>
      <c r="J24" s="5">
        <v>1</v>
      </c>
      <c r="K24" s="2"/>
      <c r="L24" s="6"/>
      <c r="M24" s="4"/>
      <c r="N24" s="5"/>
      <c r="O24" s="2"/>
      <c r="P24" s="6"/>
      <c r="Q24" s="3"/>
      <c r="R24" s="5"/>
      <c r="S24" s="9">
        <f t="shared" si="3"/>
        <v>0</v>
      </c>
      <c r="T24" s="8">
        <f t="shared" si="4"/>
        <v>4</v>
      </c>
      <c r="X24" s="23"/>
      <c r="Y24" s="29"/>
      <c r="AC24">
        <f t="shared" si="1"/>
        <v>0</v>
      </c>
      <c r="AD24">
        <f t="shared" si="2"/>
        <v>4</v>
      </c>
    </row>
    <row r="25" spans="1:30" x14ac:dyDescent="0.25">
      <c r="A25" s="24">
        <v>15</v>
      </c>
      <c r="B25" s="39">
        <v>16</v>
      </c>
      <c r="C25" s="4"/>
      <c r="D25" s="5"/>
      <c r="E25" s="50"/>
      <c r="F25" s="5"/>
      <c r="G25" s="2">
        <v>1</v>
      </c>
      <c r="H25" s="6"/>
      <c r="I25" s="4">
        <v>1</v>
      </c>
      <c r="J25" s="5"/>
      <c r="K25" s="2"/>
      <c r="L25" s="6"/>
      <c r="M25" s="4"/>
      <c r="N25" s="5"/>
      <c r="O25" s="2"/>
      <c r="P25" s="6"/>
      <c r="Q25" s="3"/>
      <c r="R25" s="5"/>
      <c r="S25" s="9">
        <f t="shared" si="3"/>
        <v>2</v>
      </c>
      <c r="T25" s="8">
        <f t="shared" si="4"/>
        <v>0</v>
      </c>
      <c r="X25" s="23"/>
      <c r="Y25" s="29" t="s">
        <v>89</v>
      </c>
      <c r="AC25">
        <f t="shared" si="1"/>
        <v>2</v>
      </c>
      <c r="AD25">
        <f t="shared" si="2"/>
        <v>0</v>
      </c>
    </row>
    <row r="26" spans="1:30" x14ac:dyDescent="0.25">
      <c r="A26" s="24">
        <v>16</v>
      </c>
      <c r="B26" s="39">
        <v>17</v>
      </c>
      <c r="C26" s="4"/>
      <c r="D26" s="5"/>
      <c r="E26" s="50"/>
      <c r="F26" s="5"/>
      <c r="G26" s="2">
        <v>1</v>
      </c>
      <c r="H26" s="6">
        <v>1</v>
      </c>
      <c r="I26" s="4"/>
      <c r="J26" s="5"/>
      <c r="K26" s="2"/>
      <c r="L26" s="6"/>
      <c r="M26" s="4"/>
      <c r="N26" s="5"/>
      <c r="O26" s="2"/>
      <c r="P26" s="6"/>
      <c r="Q26" s="3"/>
      <c r="R26" s="5"/>
      <c r="S26" s="9">
        <f t="shared" si="3"/>
        <v>1</v>
      </c>
      <c r="T26" s="8">
        <f t="shared" si="4"/>
        <v>1</v>
      </c>
      <c r="X26" s="23"/>
      <c r="Y26" s="29"/>
      <c r="AC26">
        <f t="shared" si="1"/>
        <v>1</v>
      </c>
      <c r="AD26">
        <f t="shared" si="2"/>
        <v>1</v>
      </c>
    </row>
    <row r="27" spans="1:30" x14ac:dyDescent="0.25">
      <c r="A27" s="24">
        <v>17</v>
      </c>
      <c r="B27" s="39" t="s">
        <v>29</v>
      </c>
      <c r="C27" s="4"/>
      <c r="D27" s="5"/>
      <c r="E27" s="50"/>
      <c r="F27" s="5"/>
      <c r="G27" s="2"/>
      <c r="H27" s="6"/>
      <c r="I27" s="4"/>
      <c r="J27" s="5"/>
      <c r="K27" s="2"/>
      <c r="L27" s="6"/>
      <c r="M27" s="4"/>
      <c r="N27" s="5"/>
      <c r="O27" s="2"/>
      <c r="P27" s="6"/>
      <c r="Q27" s="3"/>
      <c r="R27" s="5"/>
      <c r="S27" s="9">
        <f t="shared" si="3"/>
        <v>0</v>
      </c>
      <c r="T27" s="8">
        <f t="shared" si="4"/>
        <v>0</v>
      </c>
      <c r="X27" s="23"/>
      <c r="Y27" s="29"/>
      <c r="AC27">
        <f t="shared" si="1"/>
        <v>0</v>
      </c>
      <c r="AD27">
        <f t="shared" si="2"/>
        <v>0</v>
      </c>
    </row>
    <row r="28" spans="1:30" x14ac:dyDescent="0.25">
      <c r="A28" s="24">
        <v>18</v>
      </c>
      <c r="B28" s="39"/>
      <c r="C28" s="4"/>
      <c r="D28" s="5"/>
      <c r="E28" s="50"/>
      <c r="F28" s="5"/>
      <c r="G28" s="2"/>
      <c r="H28" s="6"/>
      <c r="I28" s="4"/>
      <c r="J28" s="5"/>
      <c r="K28" s="2"/>
      <c r="L28" s="6"/>
      <c r="M28" s="4"/>
      <c r="N28" s="5"/>
      <c r="O28" s="2"/>
      <c r="P28" s="6"/>
      <c r="Q28" s="3"/>
      <c r="R28" s="5"/>
      <c r="S28" s="9">
        <f t="shared" si="3"/>
        <v>0</v>
      </c>
      <c r="T28" s="8">
        <f t="shared" si="4"/>
        <v>0</v>
      </c>
      <c r="X28" s="23"/>
      <c r="Y28" s="29"/>
      <c r="AC28">
        <f t="shared" si="1"/>
        <v>0</v>
      </c>
      <c r="AD28">
        <f t="shared" si="2"/>
        <v>0</v>
      </c>
    </row>
    <row r="29" spans="1:30" x14ac:dyDescent="0.25">
      <c r="A29" s="24">
        <v>19</v>
      </c>
      <c r="B29" s="39"/>
      <c r="C29" s="4"/>
      <c r="D29" s="5"/>
      <c r="E29" s="50"/>
      <c r="F29" s="5"/>
      <c r="G29" s="2"/>
      <c r="H29" s="6"/>
      <c r="I29" s="4"/>
      <c r="J29" s="5"/>
      <c r="K29" s="2"/>
      <c r="L29" s="6"/>
      <c r="M29" s="4"/>
      <c r="N29" s="5"/>
      <c r="O29" s="2"/>
      <c r="P29" s="6"/>
      <c r="Q29" s="3"/>
      <c r="R29" s="5"/>
      <c r="S29" s="9">
        <f t="shared" si="3"/>
        <v>0</v>
      </c>
      <c r="T29" s="8">
        <f t="shared" si="4"/>
        <v>0</v>
      </c>
      <c r="X29" s="23"/>
      <c r="Y29" s="29"/>
      <c r="AC29">
        <f t="shared" si="1"/>
        <v>0</v>
      </c>
      <c r="AD29">
        <f t="shared" si="2"/>
        <v>0</v>
      </c>
    </row>
    <row r="30" spans="1:30" x14ac:dyDescent="0.25">
      <c r="A30" s="34">
        <v>20</v>
      </c>
      <c r="B30" s="39"/>
      <c r="C30" s="11"/>
      <c r="D30" s="12"/>
      <c r="E30" s="48"/>
      <c r="F30" s="12"/>
      <c r="G30" s="13"/>
      <c r="H30" s="14"/>
      <c r="I30" s="11"/>
      <c r="J30" s="12"/>
      <c r="K30" s="13"/>
      <c r="L30" s="14"/>
      <c r="M30" s="11"/>
      <c r="N30" s="12"/>
      <c r="O30" s="13"/>
      <c r="P30" s="14"/>
      <c r="Q30" s="18"/>
      <c r="R30" s="12"/>
      <c r="S30" s="9">
        <f t="shared" si="3"/>
        <v>0</v>
      </c>
      <c r="T30" s="8">
        <f t="shared" si="4"/>
        <v>0</v>
      </c>
      <c r="X30" s="23"/>
      <c r="Y30" s="29"/>
      <c r="AC30">
        <f t="shared" si="1"/>
        <v>0</v>
      </c>
      <c r="AD30">
        <f t="shared" si="2"/>
        <v>0</v>
      </c>
    </row>
    <row r="31" spans="1:30" x14ac:dyDescent="0.25">
      <c r="A31" s="24">
        <v>21</v>
      </c>
      <c r="B31" s="24"/>
      <c r="C31" s="4"/>
      <c r="D31" s="5"/>
      <c r="E31" s="50"/>
      <c r="F31" s="5"/>
      <c r="G31" s="2"/>
      <c r="H31" s="6"/>
      <c r="I31" s="4"/>
      <c r="J31" s="5"/>
      <c r="K31" s="2"/>
      <c r="L31" s="6"/>
      <c r="M31" s="4"/>
      <c r="N31" s="5"/>
      <c r="O31" s="2"/>
      <c r="P31" s="6"/>
      <c r="Q31" s="3"/>
      <c r="R31" s="5"/>
      <c r="S31" s="9">
        <f t="shared" si="3"/>
        <v>0</v>
      </c>
      <c r="T31" s="8">
        <f t="shared" si="4"/>
        <v>0</v>
      </c>
      <c r="X31" s="23"/>
      <c r="Y31" s="29"/>
      <c r="AC31">
        <f t="shared" si="1"/>
        <v>0</v>
      </c>
      <c r="AD31">
        <f t="shared" si="2"/>
        <v>0</v>
      </c>
    </row>
    <row r="32" spans="1:30" x14ac:dyDescent="0.25">
      <c r="A32" s="24">
        <v>22</v>
      </c>
      <c r="B32" s="1"/>
      <c r="C32" s="4"/>
      <c r="D32" s="5"/>
      <c r="E32" s="50"/>
      <c r="F32" s="5"/>
      <c r="G32" s="2"/>
      <c r="H32" s="6"/>
      <c r="I32" s="4"/>
      <c r="J32" s="5"/>
      <c r="K32" s="2"/>
      <c r="L32" s="6"/>
      <c r="M32" s="4"/>
      <c r="N32" s="5"/>
      <c r="O32" s="2"/>
      <c r="P32" s="6"/>
      <c r="Q32" s="3"/>
      <c r="R32" s="5"/>
      <c r="S32" s="9">
        <f t="shared" si="3"/>
        <v>0</v>
      </c>
      <c r="T32" s="8">
        <f t="shared" si="4"/>
        <v>0</v>
      </c>
      <c r="X32" s="23"/>
      <c r="Y32" s="29"/>
      <c r="AC32">
        <f t="shared" si="1"/>
        <v>0</v>
      </c>
      <c r="AD32">
        <f t="shared" si="2"/>
        <v>0</v>
      </c>
    </row>
    <row r="33" spans="1:30" x14ac:dyDescent="0.25">
      <c r="A33" s="24">
        <v>23</v>
      </c>
      <c r="B33" s="24"/>
      <c r="C33" s="4"/>
      <c r="D33" s="5"/>
      <c r="E33" s="50"/>
      <c r="F33" s="5"/>
      <c r="G33" s="2"/>
      <c r="H33" s="6"/>
      <c r="I33" s="4"/>
      <c r="J33" s="5"/>
      <c r="K33" s="2"/>
      <c r="L33" s="6"/>
      <c r="M33" s="4"/>
      <c r="N33" s="5"/>
      <c r="O33" s="2"/>
      <c r="P33" s="6"/>
      <c r="Q33" s="3"/>
      <c r="R33" s="5"/>
      <c r="S33" s="9">
        <f t="shared" si="3"/>
        <v>0</v>
      </c>
      <c r="T33" s="8">
        <f t="shared" si="4"/>
        <v>0</v>
      </c>
      <c r="X33" s="23"/>
      <c r="Y33" s="29"/>
      <c r="AC33">
        <f t="shared" si="1"/>
        <v>0</v>
      </c>
      <c r="AD33">
        <f t="shared" si="2"/>
        <v>0</v>
      </c>
    </row>
    <row r="34" spans="1:30" x14ac:dyDescent="0.25">
      <c r="A34" s="24">
        <v>24</v>
      </c>
      <c r="B34" s="24"/>
      <c r="C34" s="4"/>
      <c r="D34" s="5"/>
      <c r="E34" s="50"/>
      <c r="F34" s="5"/>
      <c r="G34" s="2"/>
      <c r="H34" s="6"/>
      <c r="I34" s="4"/>
      <c r="J34" s="5"/>
      <c r="K34" s="2"/>
      <c r="L34" s="6"/>
      <c r="M34" s="4"/>
      <c r="N34" s="21"/>
      <c r="O34" s="2"/>
      <c r="P34" s="6"/>
      <c r="Q34" s="3"/>
      <c r="R34" s="5"/>
      <c r="S34" s="9">
        <f t="shared" si="3"/>
        <v>0</v>
      </c>
      <c r="T34" s="8">
        <f t="shared" si="4"/>
        <v>0</v>
      </c>
      <c r="X34" s="23"/>
      <c r="Y34" s="29"/>
      <c r="AA34" s="22"/>
      <c r="AC34">
        <f t="shared" si="1"/>
        <v>0</v>
      </c>
      <c r="AD34">
        <f t="shared" si="2"/>
        <v>0</v>
      </c>
    </row>
    <row r="35" spans="1:30" x14ac:dyDescent="0.25">
      <c r="A35" s="24">
        <v>25</v>
      </c>
      <c r="B35" s="24"/>
      <c r="C35" s="4"/>
      <c r="D35" s="5"/>
      <c r="E35" s="50"/>
      <c r="F35" s="5"/>
      <c r="G35" s="2"/>
      <c r="H35" s="6"/>
      <c r="I35" s="4"/>
      <c r="J35" s="5"/>
      <c r="K35" s="2"/>
      <c r="L35" s="6"/>
      <c r="M35" s="4"/>
      <c r="N35" s="5"/>
      <c r="O35" s="2"/>
      <c r="P35" s="6"/>
      <c r="Q35" s="3"/>
      <c r="R35" s="5"/>
      <c r="S35" s="9">
        <f t="shared" si="3"/>
        <v>0</v>
      </c>
      <c r="T35" s="8">
        <f t="shared" si="4"/>
        <v>0</v>
      </c>
      <c r="X35" s="23"/>
      <c r="AC35">
        <f t="shared" si="1"/>
        <v>0</v>
      </c>
      <c r="AD35">
        <f t="shared" si="2"/>
        <v>0</v>
      </c>
    </row>
    <row r="36" spans="1:30" x14ac:dyDescent="0.25">
      <c r="A36" s="24">
        <v>26</v>
      </c>
      <c r="B36" s="24"/>
      <c r="C36" s="4"/>
      <c r="D36" s="5"/>
      <c r="E36" s="50"/>
      <c r="F36" s="5"/>
      <c r="G36" s="2"/>
      <c r="H36" s="6"/>
      <c r="I36" s="4"/>
      <c r="J36" s="5"/>
      <c r="K36" s="2"/>
      <c r="L36" s="6"/>
      <c r="M36" s="4"/>
      <c r="N36" s="5"/>
      <c r="O36" s="2"/>
      <c r="P36" s="6"/>
      <c r="Q36" s="3"/>
      <c r="R36" s="5"/>
      <c r="S36" s="9">
        <f t="shared" si="3"/>
        <v>0</v>
      </c>
      <c r="T36" s="8">
        <f t="shared" si="4"/>
        <v>0</v>
      </c>
      <c r="X36" s="23"/>
      <c r="AC36">
        <f t="shared" si="1"/>
        <v>0</v>
      </c>
      <c r="AD36">
        <f t="shared" si="2"/>
        <v>0</v>
      </c>
    </row>
    <row r="37" spans="1:30" x14ac:dyDescent="0.25">
      <c r="A37" s="24">
        <v>27</v>
      </c>
      <c r="B37" s="24"/>
      <c r="C37" s="4"/>
      <c r="D37" s="5"/>
      <c r="E37" s="50"/>
      <c r="F37" s="5"/>
      <c r="G37" s="2"/>
      <c r="H37" s="6"/>
      <c r="I37" s="4"/>
      <c r="J37" s="5"/>
      <c r="K37" s="2"/>
      <c r="L37" s="6"/>
      <c r="M37" s="4"/>
      <c r="N37" s="5"/>
      <c r="O37" s="2"/>
      <c r="P37" s="6"/>
      <c r="Q37" s="3"/>
      <c r="R37" s="5"/>
      <c r="S37" s="9">
        <f t="shared" si="3"/>
        <v>0</v>
      </c>
      <c r="T37" s="8">
        <f t="shared" si="4"/>
        <v>0</v>
      </c>
      <c r="X37" s="23"/>
      <c r="AC37">
        <f t="shared" si="1"/>
        <v>0</v>
      </c>
      <c r="AD37">
        <f t="shared" si="2"/>
        <v>0</v>
      </c>
    </row>
    <row r="38" spans="1:30" x14ac:dyDescent="0.25">
      <c r="A38" s="24">
        <v>28</v>
      </c>
      <c r="B38" s="24"/>
      <c r="C38" s="4"/>
      <c r="D38" s="5"/>
      <c r="E38" s="50"/>
      <c r="F38" s="5"/>
      <c r="G38" s="2"/>
      <c r="H38" s="6"/>
      <c r="I38" s="4"/>
      <c r="J38" s="5"/>
      <c r="K38" s="2"/>
      <c r="L38" s="6"/>
      <c r="M38" s="4"/>
      <c r="N38" s="5"/>
      <c r="O38" s="2"/>
      <c r="P38" s="6"/>
      <c r="Q38" s="3"/>
      <c r="R38" s="21"/>
      <c r="S38" s="9">
        <f t="shared" si="3"/>
        <v>0</v>
      </c>
      <c r="T38" s="8">
        <f t="shared" si="4"/>
        <v>0</v>
      </c>
      <c r="X38" s="23"/>
      <c r="AC38">
        <f t="shared" si="1"/>
        <v>0</v>
      </c>
      <c r="AD38">
        <f t="shared" si="2"/>
        <v>0</v>
      </c>
    </row>
    <row r="39" spans="1:30" x14ac:dyDescent="0.25">
      <c r="A39" s="24">
        <v>29</v>
      </c>
      <c r="B39" s="24"/>
      <c r="C39" s="4"/>
      <c r="D39" s="5"/>
      <c r="E39" s="50"/>
      <c r="F39" s="5"/>
      <c r="G39" s="2"/>
      <c r="H39" s="6"/>
      <c r="I39" s="4"/>
      <c r="J39" s="5"/>
      <c r="K39" s="2"/>
      <c r="L39" s="6"/>
      <c r="M39" s="4"/>
      <c r="N39" s="5"/>
      <c r="O39" s="2"/>
      <c r="P39" s="6"/>
      <c r="Q39" s="3"/>
      <c r="R39" s="5"/>
      <c r="S39" s="9">
        <f t="shared" si="3"/>
        <v>0</v>
      </c>
      <c r="T39" s="8">
        <f t="shared" si="4"/>
        <v>0</v>
      </c>
      <c r="X39" s="23"/>
      <c r="AC39">
        <f t="shared" si="1"/>
        <v>0</v>
      </c>
      <c r="AD39">
        <f t="shared" si="2"/>
        <v>0</v>
      </c>
    </row>
    <row r="40" spans="1:30" x14ac:dyDescent="0.25">
      <c r="A40" s="34">
        <v>30</v>
      </c>
      <c r="B40" s="34"/>
      <c r="C40" s="11"/>
      <c r="D40" s="12"/>
      <c r="E40" s="48"/>
      <c r="F40" s="12"/>
      <c r="G40" s="13"/>
      <c r="H40" s="14"/>
      <c r="I40" s="11"/>
      <c r="J40" s="12"/>
      <c r="K40" s="13"/>
      <c r="L40" s="14"/>
      <c r="M40" s="11"/>
      <c r="N40" s="12"/>
      <c r="O40" s="13"/>
      <c r="P40" s="14"/>
      <c r="Q40" s="18"/>
      <c r="R40" s="12"/>
      <c r="S40" s="9">
        <f t="shared" si="3"/>
        <v>0</v>
      </c>
      <c r="T40" s="8">
        <f t="shared" si="4"/>
        <v>0</v>
      </c>
      <c r="X40" s="23"/>
      <c r="AC40">
        <f t="shared" si="1"/>
        <v>0</v>
      </c>
      <c r="AD40">
        <f t="shared" si="2"/>
        <v>0</v>
      </c>
    </row>
    <row r="41" spans="1:30" x14ac:dyDescent="0.25">
      <c r="A41" s="24">
        <v>31</v>
      </c>
      <c r="B41" s="24"/>
      <c r="C41" s="4"/>
      <c r="D41" s="5"/>
      <c r="E41" s="50"/>
      <c r="F41" s="5"/>
      <c r="G41" s="2"/>
      <c r="H41" s="6"/>
      <c r="I41" s="4"/>
      <c r="J41" s="5"/>
      <c r="K41" s="2"/>
      <c r="L41" s="6"/>
      <c r="M41" s="4"/>
      <c r="N41" s="5"/>
      <c r="O41" s="2"/>
      <c r="P41" s="6"/>
      <c r="Q41" s="3"/>
      <c r="R41" s="5"/>
      <c r="S41" s="9">
        <f t="shared" si="3"/>
        <v>0</v>
      </c>
      <c r="T41" s="8">
        <f t="shared" si="4"/>
        <v>0</v>
      </c>
      <c r="X41" s="23"/>
      <c r="AC41">
        <f t="shared" si="1"/>
        <v>0</v>
      </c>
      <c r="AD41">
        <f t="shared" si="2"/>
        <v>0</v>
      </c>
    </row>
    <row r="42" spans="1:30" x14ac:dyDescent="0.25">
      <c r="A42" s="24">
        <v>32</v>
      </c>
      <c r="B42" s="24"/>
      <c r="C42" s="4"/>
      <c r="D42" s="5"/>
      <c r="E42" s="50"/>
      <c r="F42" s="5"/>
      <c r="G42" s="2"/>
      <c r="H42" s="6"/>
      <c r="I42" s="4"/>
      <c r="J42" s="5"/>
      <c r="K42" s="2"/>
      <c r="L42" s="6"/>
      <c r="M42" s="4"/>
      <c r="N42" s="5"/>
      <c r="O42" s="2"/>
      <c r="P42" s="6"/>
      <c r="Q42" s="3"/>
      <c r="R42" s="5"/>
      <c r="S42" s="9">
        <f t="shared" si="3"/>
        <v>0</v>
      </c>
      <c r="T42" s="8">
        <f t="shared" si="4"/>
        <v>0</v>
      </c>
      <c r="X42" s="23"/>
      <c r="AC42">
        <f t="shared" si="1"/>
        <v>0</v>
      </c>
      <c r="AD42">
        <f t="shared" si="2"/>
        <v>0</v>
      </c>
    </row>
    <row r="43" spans="1:30" x14ac:dyDescent="0.25">
      <c r="A43" s="24">
        <v>33</v>
      </c>
      <c r="B43" s="24"/>
      <c r="C43" s="4"/>
      <c r="D43" s="5"/>
      <c r="E43" s="50"/>
      <c r="F43" s="5"/>
      <c r="G43" s="2"/>
      <c r="H43" s="6"/>
      <c r="I43" s="4"/>
      <c r="J43" s="5"/>
      <c r="K43" s="2"/>
      <c r="L43" s="6"/>
      <c r="M43" s="4"/>
      <c r="N43" s="5"/>
      <c r="O43" s="2"/>
      <c r="P43" s="6"/>
      <c r="Q43" s="3"/>
      <c r="R43" s="5"/>
      <c r="S43" s="9">
        <f t="shared" si="3"/>
        <v>0</v>
      </c>
      <c r="T43" s="8">
        <f t="shared" si="4"/>
        <v>0</v>
      </c>
      <c r="X43" s="23"/>
      <c r="AC43">
        <f t="shared" si="1"/>
        <v>0</v>
      </c>
      <c r="AD43">
        <f t="shared" si="2"/>
        <v>0</v>
      </c>
    </row>
    <row r="44" spans="1:30" x14ac:dyDescent="0.25">
      <c r="A44" s="24">
        <v>34</v>
      </c>
      <c r="B44" s="24"/>
      <c r="C44" s="4"/>
      <c r="D44" s="5"/>
      <c r="E44" s="50"/>
      <c r="F44" s="5"/>
      <c r="G44" s="2"/>
      <c r="H44" s="6"/>
      <c r="I44" s="4"/>
      <c r="J44" s="5"/>
      <c r="K44" s="2"/>
      <c r="L44" s="6"/>
      <c r="M44" s="4"/>
      <c r="N44" s="5"/>
      <c r="O44" s="2"/>
      <c r="P44" s="6"/>
      <c r="Q44" s="3"/>
      <c r="R44" s="5"/>
      <c r="S44" s="9">
        <f t="shared" si="3"/>
        <v>0</v>
      </c>
      <c r="T44" s="8">
        <f t="shared" si="4"/>
        <v>0</v>
      </c>
      <c r="X44" s="23"/>
      <c r="AC44">
        <f t="shared" si="1"/>
        <v>0</v>
      </c>
      <c r="AD44">
        <f t="shared" si="2"/>
        <v>0</v>
      </c>
    </row>
    <row r="45" spans="1:30" x14ac:dyDescent="0.25">
      <c r="A45" s="24">
        <v>35</v>
      </c>
      <c r="B45" s="24"/>
      <c r="C45" s="4"/>
      <c r="D45" s="5"/>
      <c r="E45" s="50"/>
      <c r="F45" s="5"/>
      <c r="G45" s="2"/>
      <c r="H45" s="6"/>
      <c r="I45" s="4"/>
      <c r="J45" s="5"/>
      <c r="K45" s="2"/>
      <c r="L45" s="6"/>
      <c r="M45" s="4"/>
      <c r="N45" s="21"/>
      <c r="O45" s="2"/>
      <c r="P45" s="6"/>
      <c r="Q45" s="3"/>
      <c r="R45" s="5"/>
      <c r="S45" s="9">
        <f t="shared" si="3"/>
        <v>0</v>
      </c>
      <c r="T45" s="8">
        <f t="shared" si="4"/>
        <v>0</v>
      </c>
      <c r="X45" s="23"/>
      <c r="AA45" s="22"/>
      <c r="AC45">
        <f t="shared" si="1"/>
        <v>0</v>
      </c>
      <c r="AD45">
        <f t="shared" si="2"/>
        <v>0</v>
      </c>
    </row>
    <row r="46" spans="1:30" x14ac:dyDescent="0.25">
      <c r="A46" s="24">
        <v>36</v>
      </c>
      <c r="B46" s="24"/>
      <c r="C46" s="4"/>
      <c r="D46" s="5"/>
      <c r="E46" s="50"/>
      <c r="F46" s="5"/>
      <c r="G46" s="2"/>
      <c r="H46" s="6"/>
      <c r="I46" s="4"/>
      <c r="J46" s="5"/>
      <c r="K46" s="2"/>
      <c r="L46" s="6"/>
      <c r="M46" s="4"/>
      <c r="N46" s="21"/>
      <c r="O46" s="2"/>
      <c r="P46" s="6"/>
      <c r="Q46" s="3"/>
      <c r="R46" s="5"/>
      <c r="S46" s="9">
        <f t="shared" si="3"/>
        <v>0</v>
      </c>
      <c r="T46" s="8">
        <f t="shared" si="4"/>
        <v>0</v>
      </c>
      <c r="X46" s="23"/>
      <c r="AA46" s="22"/>
      <c r="AC46">
        <f t="shared" si="1"/>
        <v>0</v>
      </c>
      <c r="AD46">
        <f t="shared" si="2"/>
        <v>0</v>
      </c>
    </row>
    <row r="47" spans="1:30" x14ac:dyDescent="0.25">
      <c r="A47" s="24">
        <v>37</v>
      </c>
      <c r="B47" s="24"/>
      <c r="C47" s="4"/>
      <c r="D47" s="5"/>
      <c r="E47" s="50"/>
      <c r="F47" s="5"/>
      <c r="G47" s="2"/>
      <c r="H47" s="6"/>
      <c r="I47" s="4"/>
      <c r="J47" s="5"/>
      <c r="K47" s="2"/>
      <c r="L47" s="6"/>
      <c r="M47" s="4"/>
      <c r="N47" s="5"/>
      <c r="O47" s="2"/>
      <c r="P47" s="6"/>
      <c r="Q47" s="3"/>
      <c r="R47" s="5"/>
      <c r="S47" s="9">
        <f t="shared" si="3"/>
        <v>0</v>
      </c>
      <c r="T47" s="8">
        <f t="shared" si="4"/>
        <v>0</v>
      </c>
      <c r="X47" s="23"/>
      <c r="AC47">
        <f t="shared" si="1"/>
        <v>0</v>
      </c>
      <c r="AD47">
        <f t="shared" si="2"/>
        <v>0</v>
      </c>
    </row>
    <row r="48" spans="1:30" x14ac:dyDescent="0.25">
      <c r="A48" s="24">
        <v>38</v>
      </c>
      <c r="B48" s="24"/>
      <c r="C48" s="4"/>
      <c r="D48" s="5"/>
      <c r="E48" s="50"/>
      <c r="F48" s="5"/>
      <c r="G48" s="2"/>
      <c r="H48" s="6"/>
      <c r="I48" s="4"/>
      <c r="J48" s="5"/>
      <c r="K48" s="2"/>
      <c r="L48" s="6"/>
      <c r="M48" s="4"/>
      <c r="N48" s="5"/>
      <c r="O48" s="2"/>
      <c r="P48" s="6"/>
      <c r="Q48" s="3"/>
      <c r="R48" s="5"/>
      <c r="S48" s="9">
        <f t="shared" si="3"/>
        <v>0</v>
      </c>
      <c r="T48" s="8">
        <f t="shared" si="4"/>
        <v>0</v>
      </c>
      <c r="X48" s="23"/>
      <c r="AC48">
        <f t="shared" si="1"/>
        <v>0</v>
      </c>
      <c r="AD48">
        <f t="shared" si="2"/>
        <v>0</v>
      </c>
    </row>
    <row r="49" spans="1:30" x14ac:dyDescent="0.25">
      <c r="A49" s="24">
        <v>39</v>
      </c>
      <c r="B49" s="24"/>
      <c r="C49" s="4"/>
      <c r="D49" s="5"/>
      <c r="E49" s="50"/>
      <c r="F49" s="5"/>
      <c r="G49" s="2"/>
      <c r="H49" s="6"/>
      <c r="I49" s="4"/>
      <c r="J49" s="5"/>
      <c r="K49" s="2"/>
      <c r="L49" s="6"/>
      <c r="M49" s="4"/>
      <c r="N49" s="5"/>
      <c r="O49" s="2"/>
      <c r="P49" s="6"/>
      <c r="Q49" s="3"/>
      <c r="R49" s="5"/>
      <c r="S49" s="9">
        <f t="shared" si="3"/>
        <v>0</v>
      </c>
      <c r="T49" s="8">
        <f t="shared" si="4"/>
        <v>0</v>
      </c>
      <c r="X49" s="23"/>
      <c r="AC49">
        <f t="shared" si="1"/>
        <v>0</v>
      </c>
      <c r="AD49">
        <f t="shared" si="2"/>
        <v>0</v>
      </c>
    </row>
    <row r="50" spans="1:30" x14ac:dyDescent="0.25">
      <c r="A50" s="34">
        <v>40</v>
      </c>
      <c r="B50" s="34"/>
      <c r="C50" s="11"/>
      <c r="D50" s="12"/>
      <c r="E50" s="48"/>
      <c r="F50" s="12"/>
      <c r="G50" s="13"/>
      <c r="H50" s="14"/>
      <c r="I50" s="11"/>
      <c r="J50" s="12"/>
      <c r="K50" s="13"/>
      <c r="L50" s="14"/>
      <c r="M50" s="11"/>
      <c r="N50" s="12"/>
      <c r="O50" s="13"/>
      <c r="P50" s="14"/>
      <c r="Q50" s="18"/>
      <c r="R50" s="12"/>
      <c r="S50" s="9">
        <f t="shared" si="3"/>
        <v>0</v>
      </c>
      <c r="T50" s="8">
        <f t="shared" si="4"/>
        <v>0</v>
      </c>
      <c r="X50" s="23"/>
      <c r="AC50">
        <f t="shared" si="1"/>
        <v>0</v>
      </c>
      <c r="AD50">
        <f t="shared" si="2"/>
        <v>0</v>
      </c>
    </row>
    <row r="51" spans="1:30" x14ac:dyDescent="0.25">
      <c r="A51" s="24">
        <v>41</v>
      </c>
      <c r="B51" s="24"/>
      <c r="C51" s="4"/>
      <c r="D51" s="5"/>
      <c r="E51" s="50"/>
      <c r="F51" s="5"/>
      <c r="G51" s="2"/>
      <c r="H51" s="6"/>
      <c r="I51" s="4"/>
      <c r="J51" s="5"/>
      <c r="K51" s="2"/>
      <c r="L51" s="6"/>
      <c r="M51" s="4"/>
      <c r="N51" s="5"/>
      <c r="O51" s="2"/>
      <c r="P51" s="6"/>
      <c r="Q51" s="3"/>
      <c r="R51" s="5"/>
      <c r="S51" s="9">
        <f t="shared" si="3"/>
        <v>0</v>
      </c>
      <c r="T51" s="8">
        <f t="shared" si="4"/>
        <v>0</v>
      </c>
      <c r="X51" s="23"/>
      <c r="AC51">
        <f t="shared" si="1"/>
        <v>0</v>
      </c>
      <c r="AD51">
        <f t="shared" si="2"/>
        <v>0</v>
      </c>
    </row>
    <row r="52" spans="1:30" x14ac:dyDescent="0.25">
      <c r="A52" s="24">
        <v>42</v>
      </c>
      <c r="B52" s="24"/>
      <c r="C52" s="4"/>
      <c r="D52" s="5"/>
      <c r="E52" s="50"/>
      <c r="F52" s="5"/>
      <c r="G52" s="2"/>
      <c r="H52" s="6"/>
      <c r="I52" s="4"/>
      <c r="J52" s="5"/>
      <c r="K52" s="2"/>
      <c r="L52" s="6"/>
      <c r="M52" s="4"/>
      <c r="N52" s="5"/>
      <c r="O52" s="2"/>
      <c r="P52" s="6"/>
      <c r="Q52" s="3"/>
      <c r="R52" s="5"/>
      <c r="S52" s="9">
        <f t="shared" si="3"/>
        <v>0</v>
      </c>
      <c r="T52" s="8">
        <f t="shared" si="4"/>
        <v>0</v>
      </c>
      <c r="X52" s="23"/>
      <c r="AC52">
        <f t="shared" si="1"/>
        <v>0</v>
      </c>
      <c r="AD52">
        <f t="shared" si="2"/>
        <v>0</v>
      </c>
    </row>
    <row r="53" spans="1:30" x14ac:dyDescent="0.25">
      <c r="A53" s="24">
        <v>43</v>
      </c>
      <c r="B53" s="24"/>
      <c r="C53" s="4"/>
      <c r="D53" s="5"/>
      <c r="E53" s="50"/>
      <c r="F53" s="5"/>
      <c r="G53" s="2"/>
      <c r="H53" s="6"/>
      <c r="I53" s="4"/>
      <c r="J53" s="5"/>
      <c r="K53" s="2"/>
      <c r="L53" s="6"/>
      <c r="M53" s="4"/>
      <c r="N53" s="5"/>
      <c r="O53" s="2"/>
      <c r="P53" s="6"/>
      <c r="Q53" s="3"/>
      <c r="R53" s="5"/>
      <c r="S53" s="9">
        <f t="shared" si="3"/>
        <v>0</v>
      </c>
      <c r="T53" s="8">
        <f t="shared" si="4"/>
        <v>0</v>
      </c>
      <c r="X53" s="23"/>
      <c r="AC53">
        <f t="shared" si="1"/>
        <v>0</v>
      </c>
      <c r="AD53">
        <f t="shared" si="2"/>
        <v>0</v>
      </c>
    </row>
    <row r="54" spans="1:30" x14ac:dyDescent="0.25">
      <c r="A54" s="24">
        <v>44</v>
      </c>
      <c r="B54" s="24"/>
      <c r="C54" s="4"/>
      <c r="D54" s="5"/>
      <c r="E54" s="50"/>
      <c r="F54" s="5"/>
      <c r="G54" s="2"/>
      <c r="H54" s="6"/>
      <c r="I54" s="4"/>
      <c r="J54" s="5"/>
      <c r="K54" s="2"/>
      <c r="L54" s="6"/>
      <c r="M54" s="4"/>
      <c r="N54" s="5"/>
      <c r="O54" s="2"/>
      <c r="P54" s="6"/>
      <c r="Q54" s="3"/>
      <c r="R54" s="5"/>
      <c r="S54" s="9">
        <f t="shared" si="3"/>
        <v>0</v>
      </c>
      <c r="T54" s="8">
        <f t="shared" si="4"/>
        <v>0</v>
      </c>
      <c r="X54" s="23"/>
      <c r="AC54">
        <f t="shared" si="1"/>
        <v>0</v>
      </c>
      <c r="AD54">
        <f t="shared" si="2"/>
        <v>0</v>
      </c>
    </row>
    <row r="55" spans="1:30" x14ac:dyDescent="0.25">
      <c r="A55" s="24">
        <v>45</v>
      </c>
      <c r="B55" s="24"/>
      <c r="C55" s="4"/>
      <c r="D55" s="5"/>
      <c r="E55" s="50"/>
      <c r="F55" s="5"/>
      <c r="G55" s="2"/>
      <c r="H55" s="6"/>
      <c r="I55" s="4"/>
      <c r="J55" s="5"/>
      <c r="K55" s="2"/>
      <c r="L55" s="6"/>
      <c r="M55" s="4"/>
      <c r="N55" s="5"/>
      <c r="O55" s="2"/>
      <c r="P55" s="6"/>
      <c r="Q55" s="3"/>
      <c r="R55" s="5"/>
      <c r="S55" s="9">
        <f t="shared" si="3"/>
        <v>0</v>
      </c>
      <c r="T55" s="8">
        <f t="shared" si="4"/>
        <v>0</v>
      </c>
      <c r="X55" s="23"/>
      <c r="AC55">
        <f t="shared" si="1"/>
        <v>0</v>
      </c>
      <c r="AD55">
        <f t="shared" si="2"/>
        <v>0</v>
      </c>
    </row>
    <row r="56" spans="1:30" x14ac:dyDescent="0.25">
      <c r="A56" s="24">
        <v>46</v>
      </c>
      <c r="B56" s="24"/>
      <c r="C56" s="4"/>
      <c r="D56" s="5"/>
      <c r="E56" s="50"/>
      <c r="F56" s="5"/>
      <c r="G56" s="2"/>
      <c r="H56" s="6"/>
      <c r="I56" s="4"/>
      <c r="J56" s="5"/>
      <c r="K56" s="2"/>
      <c r="L56" s="6"/>
      <c r="M56" s="4"/>
      <c r="N56" s="5"/>
      <c r="O56" s="2"/>
      <c r="P56" s="6"/>
      <c r="Q56" s="3"/>
      <c r="R56" s="5"/>
      <c r="S56" s="9">
        <f t="shared" si="3"/>
        <v>0</v>
      </c>
      <c r="T56" s="8">
        <f t="shared" si="4"/>
        <v>0</v>
      </c>
      <c r="X56" s="23"/>
      <c r="AC56">
        <f t="shared" si="1"/>
        <v>0</v>
      </c>
      <c r="AD56">
        <f t="shared" si="2"/>
        <v>0</v>
      </c>
    </row>
    <row r="57" spans="1:30" x14ac:dyDescent="0.25">
      <c r="A57" s="24">
        <v>47</v>
      </c>
      <c r="B57" s="24"/>
      <c r="C57" s="4"/>
      <c r="D57" s="5"/>
      <c r="E57" s="50"/>
      <c r="F57" s="5"/>
      <c r="G57" s="2"/>
      <c r="H57" s="6"/>
      <c r="I57" s="4"/>
      <c r="J57" s="5"/>
      <c r="K57" s="2"/>
      <c r="L57" s="6"/>
      <c r="M57" s="4"/>
      <c r="N57" s="5"/>
      <c r="O57" s="2"/>
      <c r="P57" s="6"/>
      <c r="Q57" s="3"/>
      <c r="R57" s="5"/>
      <c r="S57" s="9">
        <f t="shared" si="3"/>
        <v>0</v>
      </c>
      <c r="T57" s="8">
        <f t="shared" si="4"/>
        <v>0</v>
      </c>
      <c r="X57" s="23"/>
      <c r="AC57">
        <f t="shared" si="1"/>
        <v>0</v>
      </c>
      <c r="AD57">
        <f t="shared" si="2"/>
        <v>0</v>
      </c>
    </row>
    <row r="58" spans="1:30" x14ac:dyDescent="0.25">
      <c r="A58" s="24">
        <v>48</v>
      </c>
      <c r="B58" s="24"/>
      <c r="C58" s="4"/>
      <c r="D58" s="5"/>
      <c r="E58" s="50"/>
      <c r="F58" s="5"/>
      <c r="G58" s="2"/>
      <c r="H58" s="6"/>
      <c r="I58" s="4"/>
      <c r="J58" s="5"/>
      <c r="K58" s="2"/>
      <c r="L58" s="6"/>
      <c r="M58" s="4"/>
      <c r="N58" s="5"/>
      <c r="O58" s="2"/>
      <c r="P58" s="6"/>
      <c r="Q58" s="3"/>
      <c r="R58" s="5"/>
      <c r="S58" s="9">
        <f t="shared" si="3"/>
        <v>0</v>
      </c>
      <c r="T58" s="8">
        <f t="shared" si="4"/>
        <v>0</v>
      </c>
      <c r="X58" s="23"/>
      <c r="AC58">
        <f t="shared" si="1"/>
        <v>0</v>
      </c>
      <c r="AD58">
        <f t="shared" si="2"/>
        <v>0</v>
      </c>
    </row>
    <row r="59" spans="1:30" x14ac:dyDescent="0.25">
      <c r="A59" s="24">
        <v>49</v>
      </c>
      <c r="B59" s="24"/>
      <c r="C59" s="25"/>
      <c r="D59" s="5"/>
      <c r="E59" s="50"/>
      <c r="F59" s="5"/>
      <c r="G59" s="2"/>
      <c r="H59" s="6"/>
      <c r="I59" s="4"/>
      <c r="J59" s="5"/>
      <c r="K59" s="2"/>
      <c r="L59" s="6"/>
      <c r="M59" s="4"/>
      <c r="N59" s="5"/>
      <c r="O59" s="2"/>
      <c r="P59" s="6"/>
      <c r="Q59" s="3"/>
      <c r="R59" s="5"/>
      <c r="S59" s="9">
        <f t="shared" si="3"/>
        <v>0</v>
      </c>
      <c r="T59" s="8">
        <f t="shared" si="4"/>
        <v>0</v>
      </c>
      <c r="X59" s="23"/>
      <c r="AC59">
        <f t="shared" si="1"/>
        <v>0</v>
      </c>
      <c r="AD59">
        <f t="shared" si="2"/>
        <v>0</v>
      </c>
    </row>
    <row r="60" spans="1:30" x14ac:dyDescent="0.25">
      <c r="A60" s="34">
        <v>50</v>
      </c>
      <c r="B60" s="34"/>
      <c r="C60" s="11"/>
      <c r="D60" s="12"/>
      <c r="E60" s="48"/>
      <c r="F60" s="12"/>
      <c r="G60" s="13"/>
      <c r="H60" s="14"/>
      <c r="I60" s="11"/>
      <c r="J60" s="12"/>
      <c r="K60" s="13"/>
      <c r="L60" s="14"/>
      <c r="M60" s="11"/>
      <c r="N60" s="12"/>
      <c r="O60" s="13"/>
      <c r="P60" s="14"/>
      <c r="Q60" s="18"/>
      <c r="R60" s="12"/>
      <c r="S60" s="9">
        <f t="shared" si="3"/>
        <v>0</v>
      </c>
      <c r="T60" s="8">
        <f t="shared" si="4"/>
        <v>0</v>
      </c>
      <c r="X60" s="23"/>
      <c r="AC60">
        <f t="shared" si="1"/>
        <v>0</v>
      </c>
      <c r="AD60">
        <f t="shared" si="2"/>
        <v>0</v>
      </c>
    </row>
    <row r="61" spans="1:30" x14ac:dyDescent="0.25">
      <c r="A61" s="24">
        <v>51</v>
      </c>
      <c r="B61" s="24"/>
      <c r="C61" s="4"/>
      <c r="D61" s="5"/>
      <c r="E61" s="50"/>
      <c r="F61" s="5"/>
      <c r="G61" s="2"/>
      <c r="H61" s="6"/>
      <c r="I61" s="4"/>
      <c r="J61" s="5"/>
      <c r="K61" s="2"/>
      <c r="L61" s="6"/>
      <c r="M61" s="4"/>
      <c r="N61" s="5"/>
      <c r="O61" s="2"/>
      <c r="P61" s="6"/>
      <c r="Q61" s="3"/>
      <c r="R61" s="5"/>
      <c r="S61" s="9">
        <f t="shared" si="3"/>
        <v>0</v>
      </c>
      <c r="T61" s="8">
        <f t="shared" si="4"/>
        <v>0</v>
      </c>
      <c r="X61" s="23"/>
      <c r="AC61">
        <f t="shared" si="1"/>
        <v>0</v>
      </c>
      <c r="AD61">
        <f t="shared" si="2"/>
        <v>0</v>
      </c>
    </row>
    <row r="62" spans="1:30" x14ac:dyDescent="0.25">
      <c r="A62">
        <v>52</v>
      </c>
      <c r="C62" s="4"/>
      <c r="D62" s="5"/>
      <c r="E62" s="50"/>
      <c r="F62" s="5"/>
      <c r="G62" s="2"/>
      <c r="H62" s="6"/>
      <c r="I62" s="4"/>
      <c r="J62" s="5"/>
      <c r="K62" s="2"/>
      <c r="L62" s="6"/>
      <c r="M62" s="4"/>
      <c r="N62" s="5"/>
      <c r="O62" s="2"/>
      <c r="P62" s="6"/>
      <c r="Q62" s="4"/>
      <c r="R62" s="5"/>
      <c r="S62" s="9">
        <f t="shared" si="3"/>
        <v>0</v>
      </c>
      <c r="T62" s="8">
        <f t="shared" si="4"/>
        <v>0</v>
      </c>
      <c r="X62" s="23"/>
      <c r="AC62">
        <f t="shared" si="1"/>
        <v>0</v>
      </c>
      <c r="AD62">
        <f t="shared" si="2"/>
        <v>0</v>
      </c>
    </row>
    <row r="63" spans="1:30" x14ac:dyDescent="0.25">
      <c r="A63" t="s">
        <v>13</v>
      </c>
      <c r="B63" t="s">
        <v>15</v>
      </c>
      <c r="C63">
        <f>SUM(C11:C62)</f>
        <v>0</v>
      </c>
      <c r="D63" s="29">
        <f t="shared" ref="D63:T63" si="5">SUM(D11:D62)</f>
        <v>2</v>
      </c>
      <c r="E63" s="29">
        <f t="shared" si="5"/>
        <v>1</v>
      </c>
      <c r="F63" s="29">
        <f t="shared" si="5"/>
        <v>4</v>
      </c>
      <c r="G63">
        <f t="shared" si="5"/>
        <v>5</v>
      </c>
      <c r="H63" s="29">
        <f t="shared" si="5"/>
        <v>4</v>
      </c>
      <c r="I63">
        <f t="shared" si="5"/>
        <v>3</v>
      </c>
      <c r="J63" s="29">
        <f t="shared" si="5"/>
        <v>3</v>
      </c>
      <c r="K63">
        <f t="shared" si="5"/>
        <v>1</v>
      </c>
      <c r="L63" s="29">
        <f t="shared" si="5"/>
        <v>1</v>
      </c>
      <c r="M63">
        <f t="shared" si="5"/>
        <v>2</v>
      </c>
      <c r="N63" s="29">
        <f t="shared" si="5"/>
        <v>1</v>
      </c>
      <c r="O63">
        <f t="shared" si="5"/>
        <v>3</v>
      </c>
      <c r="P63" s="29">
        <f t="shared" si="5"/>
        <v>2</v>
      </c>
      <c r="Q63">
        <f t="shared" si="5"/>
        <v>0</v>
      </c>
      <c r="R63" s="29">
        <f t="shared" si="5"/>
        <v>0</v>
      </c>
      <c r="S63">
        <f t="shared" si="5"/>
        <v>15</v>
      </c>
      <c r="T63" s="29">
        <f t="shared" si="5"/>
        <v>17</v>
      </c>
      <c r="X63" s="23"/>
    </row>
    <row r="64" spans="1:30" x14ac:dyDescent="0.25">
      <c r="A64" t="s">
        <v>13</v>
      </c>
      <c r="B64" t="s">
        <v>16</v>
      </c>
      <c r="C64">
        <f>C63/$C$5</f>
        <v>0</v>
      </c>
      <c r="D64">
        <f t="shared" ref="D64:T64" si="6">D63/$C$5</f>
        <v>0.125</v>
      </c>
      <c r="E64">
        <f t="shared" si="6"/>
        <v>6.25E-2</v>
      </c>
      <c r="F64">
        <f t="shared" si="6"/>
        <v>0.25</v>
      </c>
      <c r="G64">
        <f t="shared" si="6"/>
        <v>0.3125</v>
      </c>
      <c r="H64">
        <f t="shared" si="6"/>
        <v>0.25</v>
      </c>
      <c r="I64">
        <f t="shared" si="6"/>
        <v>0.1875</v>
      </c>
      <c r="J64">
        <f t="shared" si="6"/>
        <v>0.1875</v>
      </c>
      <c r="K64">
        <f t="shared" si="6"/>
        <v>6.25E-2</v>
      </c>
      <c r="L64">
        <f t="shared" si="6"/>
        <v>6.25E-2</v>
      </c>
      <c r="M64">
        <f t="shared" si="6"/>
        <v>0.125</v>
      </c>
      <c r="N64">
        <f t="shared" si="6"/>
        <v>6.25E-2</v>
      </c>
      <c r="O64">
        <f t="shared" si="6"/>
        <v>0.1875</v>
      </c>
      <c r="P64">
        <f t="shared" si="6"/>
        <v>0.125</v>
      </c>
      <c r="Q64">
        <f t="shared" si="6"/>
        <v>0</v>
      </c>
      <c r="R64">
        <f t="shared" si="6"/>
        <v>0</v>
      </c>
      <c r="S64">
        <f t="shared" si="6"/>
        <v>0.9375</v>
      </c>
      <c r="T64">
        <f t="shared" si="6"/>
        <v>1.0625</v>
      </c>
      <c r="X64" s="23"/>
    </row>
    <row r="65" spans="1:30" x14ac:dyDescent="0.25">
      <c r="A65" t="s">
        <v>13</v>
      </c>
      <c r="B65" t="s">
        <v>24</v>
      </c>
      <c r="W65" s="26"/>
      <c r="X65" s="23"/>
    </row>
    <row r="66" spans="1:30" x14ac:dyDescent="0.25">
      <c r="A66" t="s">
        <v>13</v>
      </c>
      <c r="B66" t="s">
        <v>25</v>
      </c>
      <c r="W66" s="26"/>
      <c r="X66" s="23"/>
    </row>
    <row r="67" spans="1:30" x14ac:dyDescent="0.25">
      <c r="D67" s="29"/>
      <c r="E67" s="29"/>
      <c r="F67" s="29"/>
      <c r="H67" s="29"/>
      <c r="J67" s="29"/>
      <c r="L67" s="29"/>
      <c r="N67" s="29"/>
      <c r="P67" s="29"/>
      <c r="R67" s="29"/>
      <c r="T67" s="29"/>
      <c r="W67" s="26"/>
      <c r="X67" s="23"/>
    </row>
    <row r="68" spans="1:30" x14ac:dyDescent="0.25">
      <c r="D68" s="29"/>
      <c r="E68" s="29"/>
      <c r="F68" s="29"/>
      <c r="H68" s="29"/>
      <c r="J68" s="29"/>
      <c r="L68" s="29"/>
      <c r="N68" s="29"/>
      <c r="P68" s="29"/>
      <c r="R68" s="29"/>
      <c r="T68" s="29"/>
      <c r="W68" s="45" t="s">
        <v>56</v>
      </c>
      <c r="X68" s="23"/>
    </row>
    <row r="69" spans="1:30" x14ac:dyDescent="0.25">
      <c r="X69" s="23"/>
    </row>
    <row r="70" spans="1:30" x14ac:dyDescent="0.25">
      <c r="A70" s="44" t="s">
        <v>9</v>
      </c>
      <c r="S70" s="44" t="s">
        <v>11</v>
      </c>
      <c r="T70" s="44" t="s">
        <v>11</v>
      </c>
      <c r="V70" t="s">
        <v>4</v>
      </c>
      <c r="W70" s="2" t="s">
        <v>5</v>
      </c>
      <c r="X70" s="23"/>
      <c r="Y70" t="s">
        <v>6</v>
      </c>
      <c r="Z70" t="s">
        <v>11</v>
      </c>
      <c r="AA70" t="s">
        <v>12</v>
      </c>
      <c r="AC70" t="str">
        <f t="shared" si="1"/>
        <v>vt</v>
      </c>
      <c r="AD70" t="str">
        <f t="shared" si="2"/>
        <v>vt</v>
      </c>
    </row>
    <row r="71" spans="1:30" x14ac:dyDescent="0.25">
      <c r="C71" s="27">
        <f>C8</f>
        <v>1</v>
      </c>
      <c r="D71" s="27">
        <f>D8</f>
        <v>1</v>
      </c>
      <c r="E71" s="27">
        <f t="shared" ref="E71:F71" si="7">E8</f>
        <v>1</v>
      </c>
      <c r="F71" s="27">
        <f t="shared" si="7"/>
        <v>1</v>
      </c>
      <c r="G71" s="27">
        <f t="shared" ref="G71:T71" si="8">G8</f>
        <v>1</v>
      </c>
      <c r="H71" s="27">
        <f t="shared" si="8"/>
        <v>1</v>
      </c>
      <c r="I71" s="27">
        <f t="shared" si="8"/>
        <v>1</v>
      </c>
      <c r="J71" s="27">
        <f t="shared" si="8"/>
        <v>1</v>
      </c>
      <c r="K71" s="27">
        <f t="shared" si="8"/>
        <v>1</v>
      </c>
      <c r="L71" s="27">
        <f t="shared" si="8"/>
        <v>1</v>
      </c>
      <c r="M71" s="27">
        <f t="shared" si="8"/>
        <v>1</v>
      </c>
      <c r="N71" s="27">
        <f t="shared" si="8"/>
        <v>1</v>
      </c>
      <c r="O71" s="27">
        <f t="shared" si="8"/>
        <v>1</v>
      </c>
      <c r="P71" s="27">
        <f t="shared" si="8"/>
        <v>1</v>
      </c>
      <c r="Q71" s="27">
        <f t="shared" si="8"/>
        <v>1</v>
      </c>
      <c r="R71" s="27">
        <f t="shared" si="8"/>
        <v>1</v>
      </c>
      <c r="S71" s="36">
        <f t="shared" si="8"/>
        <v>8</v>
      </c>
      <c r="T71" s="36">
        <f t="shared" si="8"/>
        <v>8</v>
      </c>
      <c r="X71" s="23"/>
      <c r="AC71">
        <f t="shared" si="1"/>
        <v>8</v>
      </c>
      <c r="AD71">
        <f t="shared" si="2"/>
        <v>8</v>
      </c>
    </row>
    <row r="72" spans="1:30" ht="44.25" customHeight="1" x14ac:dyDescent="0.25">
      <c r="C72" s="46" t="str">
        <f>C9</f>
        <v>Oxidation</v>
      </c>
      <c r="D72" s="46" t="str">
        <f t="shared" ref="D72:T72" si="9">D9</f>
        <v>oxidation</v>
      </c>
      <c r="E72" s="46" t="str">
        <f t="shared" si="9"/>
        <v>edukt glucose</v>
      </c>
      <c r="F72" s="46" t="str">
        <f t="shared" si="9"/>
        <v>educt glucose</v>
      </c>
      <c r="G72" s="46" t="str">
        <f t="shared" si="9"/>
        <v>edukt sauerstoff</v>
      </c>
      <c r="H72" s="46" t="str">
        <f t="shared" si="9"/>
        <v>educt oxygen</v>
      </c>
      <c r="I72" s="46" t="str">
        <f t="shared" si="9"/>
        <v>produkt kohlenstoffdioxid</v>
      </c>
      <c r="J72" s="46" t="str">
        <f t="shared" si="9"/>
        <v>product carbon dioxide</v>
      </c>
      <c r="K72" s="46" t="str">
        <f t="shared" si="9"/>
        <v>produkt wasser</v>
      </c>
      <c r="L72" s="46" t="str">
        <f t="shared" si="9"/>
        <v>product water</v>
      </c>
      <c r="M72" s="46" t="str">
        <f t="shared" si="9"/>
        <v>Energiebereitstellung (exergonische Reaktion)</v>
      </c>
      <c r="N72" s="46" t="str">
        <f t="shared" si="9"/>
        <v>energy provision (exergonic reaction)</v>
      </c>
      <c r="O72" s="46" t="str">
        <f t="shared" si="9"/>
        <v>Energie-Zwischenspeicher: ATP</v>
      </c>
      <c r="P72" s="46" t="str">
        <f t="shared" si="9"/>
        <v>energy temporarily stored in ATP</v>
      </c>
      <c r="Q72" s="27" t="str">
        <f t="shared" si="9"/>
        <v>Katalysator: Enzym€</v>
      </c>
      <c r="R72" s="27" t="str">
        <f t="shared" si="9"/>
        <v>catalyst: enzyme(s)</v>
      </c>
      <c r="S72" s="36" t="str">
        <f t="shared" si="9"/>
        <v>Summe D</v>
      </c>
      <c r="T72" s="36" t="str">
        <f t="shared" si="9"/>
        <v>Summe E</v>
      </c>
      <c r="X72" s="47" t="s">
        <v>34</v>
      </c>
      <c r="Y72" s="29" t="s">
        <v>36</v>
      </c>
      <c r="AC72" t="str">
        <f t="shared" si="1"/>
        <v>Summe D</v>
      </c>
      <c r="AD72" t="str">
        <f t="shared" si="2"/>
        <v>Summe E</v>
      </c>
    </row>
    <row r="73" spans="1:30" x14ac:dyDescent="0.25">
      <c r="A73" s="10"/>
      <c r="B73" s="33"/>
      <c r="C73" s="11" t="s">
        <v>0</v>
      </c>
      <c r="D73" s="12" t="s">
        <v>1</v>
      </c>
      <c r="E73" s="17" t="s">
        <v>53</v>
      </c>
      <c r="F73" s="12" t="s">
        <v>54</v>
      </c>
      <c r="G73" s="13" t="s">
        <v>0</v>
      </c>
      <c r="H73" s="14" t="s">
        <v>1</v>
      </c>
      <c r="I73" s="11" t="s">
        <v>0</v>
      </c>
      <c r="J73" s="12" t="s">
        <v>1</v>
      </c>
      <c r="K73" s="13" t="s">
        <v>0</v>
      </c>
      <c r="L73" s="14" t="s">
        <v>1</v>
      </c>
      <c r="M73" s="11" t="s">
        <v>0</v>
      </c>
      <c r="N73" s="12" t="s">
        <v>1</v>
      </c>
      <c r="O73" s="13" t="s">
        <v>0</v>
      </c>
      <c r="P73" s="14" t="s">
        <v>1</v>
      </c>
      <c r="Q73" s="17" t="s">
        <v>0</v>
      </c>
      <c r="R73" s="12" t="s">
        <v>1</v>
      </c>
      <c r="S73" s="15" t="s">
        <v>0</v>
      </c>
      <c r="T73" s="16" t="s">
        <v>1</v>
      </c>
      <c r="X73" s="23" t="s">
        <v>47</v>
      </c>
      <c r="Y73" s="29" t="s">
        <v>52</v>
      </c>
      <c r="AC73" t="str">
        <f t="shared" si="1"/>
        <v>D</v>
      </c>
      <c r="AD73" t="str">
        <f t="shared" si="2"/>
        <v>E</v>
      </c>
    </row>
    <row r="74" spans="1:30" x14ac:dyDescent="0.25">
      <c r="A74" s="24">
        <v>1</v>
      </c>
      <c r="B74" s="39">
        <f>B11</f>
        <v>1</v>
      </c>
      <c r="C74" s="27"/>
      <c r="D74" s="5"/>
      <c r="E74" s="49"/>
      <c r="F74" s="5"/>
      <c r="G74" s="2"/>
      <c r="H74" s="6"/>
      <c r="I74" s="4"/>
      <c r="J74" s="5"/>
      <c r="K74" s="2"/>
      <c r="L74" s="6"/>
      <c r="M74" s="4">
        <v>1</v>
      </c>
      <c r="N74" s="5"/>
      <c r="O74" s="2"/>
      <c r="P74" s="6"/>
      <c r="Q74" s="3"/>
      <c r="R74" s="5"/>
      <c r="S74" s="9">
        <f>SUM(E74,C74,G74,I74,K74,M74,O74,Q74)</f>
        <v>1</v>
      </c>
      <c r="T74" s="8">
        <f>SUM(F74,P74,N74,L74,J74,H74,D74,R74)</f>
        <v>0</v>
      </c>
      <c r="X74" s="23" t="s">
        <v>40</v>
      </c>
      <c r="Y74" s="29"/>
      <c r="AC74">
        <f t="shared" si="1"/>
        <v>1</v>
      </c>
      <c r="AD74">
        <f t="shared" si="2"/>
        <v>0</v>
      </c>
    </row>
    <row r="75" spans="1:30" x14ac:dyDescent="0.25">
      <c r="A75" s="24">
        <v>2</v>
      </c>
      <c r="B75" s="39">
        <f t="shared" ref="B75:B92" si="10">B12</f>
        <v>2</v>
      </c>
      <c r="C75" s="27"/>
      <c r="D75" s="5"/>
      <c r="E75" s="49"/>
      <c r="F75" s="5"/>
      <c r="G75" s="2"/>
      <c r="H75" s="6"/>
      <c r="I75" s="4"/>
      <c r="J75" s="5"/>
      <c r="K75" s="2"/>
      <c r="L75" s="6"/>
      <c r="M75" s="4"/>
      <c r="N75" s="5"/>
      <c r="O75" s="2"/>
      <c r="P75" s="6"/>
      <c r="Q75" s="3"/>
      <c r="R75" s="5"/>
      <c r="S75" s="9">
        <f t="shared" ref="S75:S125" si="11">SUM(E75,C75,G75,I75,K75,M75,O75,Q75)</f>
        <v>0</v>
      </c>
      <c r="T75" s="8">
        <f t="shared" ref="T75:T125" si="12">SUM(F75,P75,N75,L75,J75,H75,D75,R75)</f>
        <v>0</v>
      </c>
      <c r="X75" s="45" t="s">
        <v>72</v>
      </c>
      <c r="Y75" s="29" t="s">
        <v>57</v>
      </c>
      <c r="AC75">
        <f t="shared" si="1"/>
        <v>0</v>
      </c>
      <c r="AD75">
        <f t="shared" si="2"/>
        <v>0</v>
      </c>
    </row>
    <row r="76" spans="1:30" x14ac:dyDescent="0.25">
      <c r="A76" s="24">
        <v>3</v>
      </c>
      <c r="B76" s="39">
        <f t="shared" si="10"/>
        <v>3</v>
      </c>
      <c r="C76" s="27"/>
      <c r="D76" s="5"/>
      <c r="E76" s="49">
        <v>1</v>
      </c>
      <c r="F76" s="5">
        <v>1</v>
      </c>
      <c r="G76" s="2"/>
      <c r="H76" s="6"/>
      <c r="I76" s="4"/>
      <c r="J76" s="5"/>
      <c r="K76" s="2"/>
      <c r="L76" s="6"/>
      <c r="M76" s="4">
        <v>1</v>
      </c>
      <c r="N76" s="5">
        <v>1</v>
      </c>
      <c r="O76" s="2">
        <v>1</v>
      </c>
      <c r="P76" s="6"/>
      <c r="Q76" s="3"/>
      <c r="R76" s="5"/>
      <c r="S76" s="9">
        <f t="shared" si="11"/>
        <v>3</v>
      </c>
      <c r="T76" s="8">
        <f t="shared" si="12"/>
        <v>2</v>
      </c>
      <c r="X76" s="23" t="s">
        <v>41</v>
      </c>
      <c r="Y76" s="29" t="s">
        <v>58</v>
      </c>
      <c r="AC76">
        <f t="shared" ref="AC76:AD125" si="13">S76</f>
        <v>3</v>
      </c>
      <c r="AD76">
        <f t="shared" ref="AD76:AD125" si="14">T76</f>
        <v>2</v>
      </c>
    </row>
    <row r="77" spans="1:30" x14ac:dyDescent="0.25">
      <c r="A77" s="24">
        <v>4</v>
      </c>
      <c r="B77" s="39">
        <f t="shared" si="10"/>
        <v>4</v>
      </c>
      <c r="C77" s="27"/>
      <c r="D77" s="5"/>
      <c r="E77" s="49"/>
      <c r="F77" s="5"/>
      <c r="G77" s="2"/>
      <c r="H77" s="6"/>
      <c r="I77" s="4"/>
      <c r="J77" s="5"/>
      <c r="K77" s="2"/>
      <c r="L77" s="6"/>
      <c r="M77" s="4">
        <v>1</v>
      </c>
      <c r="N77" s="5"/>
      <c r="O77" s="2">
        <v>1</v>
      </c>
      <c r="P77" s="6"/>
      <c r="Q77" s="3"/>
      <c r="R77" s="5"/>
      <c r="S77" s="9">
        <f t="shared" si="11"/>
        <v>2</v>
      </c>
      <c r="T77" s="8">
        <f t="shared" si="12"/>
        <v>0</v>
      </c>
      <c r="X77" s="23" t="s">
        <v>42</v>
      </c>
      <c r="Y77" s="29" t="s">
        <v>59</v>
      </c>
      <c r="AC77">
        <f t="shared" si="13"/>
        <v>2</v>
      </c>
      <c r="AD77">
        <f t="shared" si="14"/>
        <v>0</v>
      </c>
    </row>
    <row r="78" spans="1:30" x14ac:dyDescent="0.25">
      <c r="A78" s="24">
        <v>5</v>
      </c>
      <c r="B78" s="39">
        <f t="shared" si="10"/>
        <v>5</v>
      </c>
      <c r="C78" s="27"/>
      <c r="D78" s="5"/>
      <c r="E78" s="49"/>
      <c r="F78" s="5"/>
      <c r="G78" s="2"/>
      <c r="H78" s="6"/>
      <c r="I78" s="4"/>
      <c r="J78" s="5"/>
      <c r="K78" s="2"/>
      <c r="L78" s="6"/>
      <c r="M78" s="19"/>
      <c r="N78" s="5"/>
      <c r="O78" s="2"/>
      <c r="P78" s="6"/>
      <c r="Q78" s="3"/>
      <c r="R78" s="5"/>
      <c r="S78" s="9">
        <f t="shared" si="11"/>
        <v>0</v>
      </c>
      <c r="T78" s="8">
        <f t="shared" si="12"/>
        <v>0</v>
      </c>
      <c r="X78" s="23"/>
      <c r="Y78" s="29" t="s">
        <v>60</v>
      </c>
      <c r="AC78">
        <f t="shared" si="13"/>
        <v>0</v>
      </c>
      <c r="AD78">
        <f t="shared" si="14"/>
        <v>0</v>
      </c>
    </row>
    <row r="79" spans="1:30" x14ac:dyDescent="0.25">
      <c r="A79" s="24">
        <v>6</v>
      </c>
      <c r="B79" s="39">
        <f t="shared" si="10"/>
        <v>6</v>
      </c>
      <c r="C79" s="27"/>
      <c r="D79" s="5"/>
      <c r="E79" s="49"/>
      <c r="F79" s="5"/>
      <c r="G79" s="2"/>
      <c r="H79" s="6"/>
      <c r="I79" s="4"/>
      <c r="J79" s="5"/>
      <c r="K79" s="2"/>
      <c r="L79" s="6"/>
      <c r="M79" s="4"/>
      <c r="N79" s="5"/>
      <c r="O79" s="2"/>
      <c r="P79" s="6"/>
      <c r="Q79" s="3"/>
      <c r="R79" s="5"/>
      <c r="S79" s="9">
        <f t="shared" si="11"/>
        <v>0</v>
      </c>
      <c r="T79" s="8">
        <f t="shared" si="12"/>
        <v>0</v>
      </c>
      <c r="X79" s="23" t="s">
        <v>43</v>
      </c>
      <c r="Y79" s="29" t="s">
        <v>61</v>
      </c>
      <c r="AC79">
        <f t="shared" si="13"/>
        <v>0</v>
      </c>
      <c r="AD79">
        <f t="shared" si="14"/>
        <v>0</v>
      </c>
    </row>
    <row r="80" spans="1:30" x14ac:dyDescent="0.25">
      <c r="A80" s="24">
        <v>7</v>
      </c>
      <c r="B80" s="39">
        <f t="shared" si="10"/>
        <v>7</v>
      </c>
      <c r="C80" s="27"/>
      <c r="D80" s="5"/>
      <c r="E80" s="49"/>
      <c r="F80" s="5"/>
      <c r="G80" s="2"/>
      <c r="H80" s="6"/>
      <c r="I80" s="4"/>
      <c r="J80" s="5"/>
      <c r="K80" s="2"/>
      <c r="L80" s="6"/>
      <c r="M80" s="4"/>
      <c r="N80" s="5"/>
      <c r="O80" s="2"/>
      <c r="P80" s="6"/>
      <c r="Q80" s="3"/>
      <c r="R80" s="5"/>
      <c r="S80" s="9">
        <f t="shared" si="11"/>
        <v>0</v>
      </c>
      <c r="T80" s="8">
        <f t="shared" si="12"/>
        <v>0</v>
      </c>
      <c r="X80" s="23" t="s">
        <v>73</v>
      </c>
      <c r="Y80" s="29" t="s">
        <v>62</v>
      </c>
      <c r="AA80" s="24"/>
      <c r="AC80">
        <f t="shared" si="13"/>
        <v>0</v>
      </c>
      <c r="AD80">
        <f t="shared" si="14"/>
        <v>0</v>
      </c>
    </row>
    <row r="81" spans="1:30" x14ac:dyDescent="0.25">
      <c r="A81" s="24">
        <v>8</v>
      </c>
      <c r="B81" s="39">
        <f t="shared" si="10"/>
        <v>8</v>
      </c>
      <c r="C81" s="27"/>
      <c r="D81" s="5"/>
      <c r="E81" s="49"/>
      <c r="F81" s="5"/>
      <c r="G81" s="2"/>
      <c r="H81" s="6"/>
      <c r="I81" s="4"/>
      <c r="J81" s="5"/>
      <c r="K81" s="2"/>
      <c r="L81" s="6"/>
      <c r="M81" s="4"/>
      <c r="N81" s="5">
        <v>1</v>
      </c>
      <c r="O81" s="2"/>
      <c r="P81" s="6"/>
      <c r="Q81" s="3"/>
      <c r="R81" s="5"/>
      <c r="S81" s="9">
        <f t="shared" si="11"/>
        <v>0</v>
      </c>
      <c r="T81" s="8">
        <f t="shared" si="12"/>
        <v>1</v>
      </c>
      <c r="X81" s="23" t="s">
        <v>45</v>
      </c>
      <c r="Y81" s="29" t="s">
        <v>63</v>
      </c>
      <c r="AA81" s="24"/>
      <c r="AC81">
        <f t="shared" si="13"/>
        <v>0</v>
      </c>
      <c r="AD81">
        <f t="shared" si="14"/>
        <v>1</v>
      </c>
    </row>
    <row r="82" spans="1:30" x14ac:dyDescent="0.25">
      <c r="A82" s="24">
        <v>9</v>
      </c>
      <c r="B82" s="39">
        <f t="shared" si="10"/>
        <v>9</v>
      </c>
      <c r="C82" s="27"/>
      <c r="D82" s="5"/>
      <c r="E82" s="49"/>
      <c r="F82" s="5"/>
      <c r="G82" s="2"/>
      <c r="H82" s="6"/>
      <c r="I82" s="4"/>
      <c r="J82" s="5"/>
      <c r="K82" s="2"/>
      <c r="L82" s="6"/>
      <c r="M82" s="4">
        <v>1</v>
      </c>
      <c r="N82" s="5"/>
      <c r="O82" s="2"/>
      <c r="P82" s="6"/>
      <c r="Q82" s="3"/>
      <c r="R82" s="5"/>
      <c r="S82" s="9">
        <f t="shared" si="11"/>
        <v>1</v>
      </c>
      <c r="T82" s="8">
        <f t="shared" si="12"/>
        <v>0</v>
      </c>
      <c r="X82" s="23"/>
      <c r="Y82" s="29" t="s">
        <v>64</v>
      </c>
      <c r="AA82" s="24"/>
      <c r="AC82">
        <f t="shared" si="13"/>
        <v>1</v>
      </c>
      <c r="AD82">
        <f t="shared" si="14"/>
        <v>0</v>
      </c>
    </row>
    <row r="83" spans="1:30" x14ac:dyDescent="0.25">
      <c r="A83" s="34">
        <v>10</v>
      </c>
      <c r="B83" s="39">
        <f t="shared" si="10"/>
        <v>11</v>
      </c>
      <c r="C83" s="11"/>
      <c r="D83" s="12"/>
      <c r="E83" s="17"/>
      <c r="F83" s="12"/>
      <c r="G83" s="13"/>
      <c r="H83" s="14"/>
      <c r="I83" s="11"/>
      <c r="J83" s="12"/>
      <c r="K83" s="13"/>
      <c r="L83" s="14"/>
      <c r="M83" s="11"/>
      <c r="N83" s="12"/>
      <c r="O83" s="13"/>
      <c r="P83" s="14"/>
      <c r="Q83" s="18"/>
      <c r="R83" s="12"/>
      <c r="S83" s="9">
        <f t="shared" si="11"/>
        <v>0</v>
      </c>
      <c r="T83" s="8">
        <f t="shared" si="12"/>
        <v>0</v>
      </c>
      <c r="X83" s="23" t="s">
        <v>48</v>
      </c>
      <c r="Y83" s="29"/>
      <c r="AA83" s="24"/>
      <c r="AC83">
        <f t="shared" si="13"/>
        <v>0</v>
      </c>
      <c r="AD83">
        <f t="shared" si="14"/>
        <v>0</v>
      </c>
    </row>
    <row r="84" spans="1:30" x14ac:dyDescent="0.25">
      <c r="A84" s="24">
        <v>11</v>
      </c>
      <c r="B84" s="39">
        <f t="shared" si="10"/>
        <v>12</v>
      </c>
      <c r="C84" s="27">
        <v>1</v>
      </c>
      <c r="D84" s="5"/>
      <c r="E84" s="49">
        <v>1</v>
      </c>
      <c r="F84" s="5"/>
      <c r="G84" s="2"/>
      <c r="H84" s="6"/>
      <c r="I84" s="4"/>
      <c r="J84" s="5"/>
      <c r="K84" s="2"/>
      <c r="L84" s="6"/>
      <c r="M84" s="4"/>
      <c r="N84" s="5"/>
      <c r="O84" s="2">
        <v>1</v>
      </c>
      <c r="P84" s="6"/>
      <c r="Q84" s="3"/>
      <c r="R84" s="5"/>
      <c r="S84" s="9">
        <f t="shared" si="11"/>
        <v>3</v>
      </c>
      <c r="T84" s="8">
        <f t="shared" si="12"/>
        <v>0</v>
      </c>
      <c r="X84" s="23"/>
      <c r="Y84" s="29" t="s">
        <v>52</v>
      </c>
      <c r="AA84" s="24"/>
      <c r="AC84">
        <f t="shared" si="13"/>
        <v>3</v>
      </c>
      <c r="AD84">
        <f t="shared" si="14"/>
        <v>0</v>
      </c>
    </row>
    <row r="85" spans="1:30" x14ac:dyDescent="0.25">
      <c r="A85" s="24">
        <v>12</v>
      </c>
      <c r="B85" s="39">
        <f t="shared" si="10"/>
        <v>13</v>
      </c>
      <c r="C85" s="27"/>
      <c r="D85" s="5"/>
      <c r="E85" s="49"/>
      <c r="F85" s="5"/>
      <c r="G85" s="2">
        <v>1</v>
      </c>
      <c r="H85" s="6"/>
      <c r="I85" s="4"/>
      <c r="J85" s="5"/>
      <c r="K85" s="2"/>
      <c r="L85" s="6"/>
      <c r="M85" s="4"/>
      <c r="N85" s="5"/>
      <c r="O85" s="2"/>
      <c r="P85" s="6"/>
      <c r="Q85" s="3"/>
      <c r="R85" s="5"/>
      <c r="S85" s="9">
        <f t="shared" si="11"/>
        <v>1</v>
      </c>
      <c r="T85" s="8">
        <f t="shared" si="12"/>
        <v>0</v>
      </c>
      <c r="X85" s="23" t="s">
        <v>55</v>
      </c>
      <c r="Y85" s="29" t="s">
        <v>65</v>
      </c>
      <c r="AA85" s="24"/>
      <c r="AC85">
        <f t="shared" si="13"/>
        <v>1</v>
      </c>
      <c r="AD85">
        <f t="shared" si="14"/>
        <v>0</v>
      </c>
    </row>
    <row r="86" spans="1:30" x14ac:dyDescent="0.25">
      <c r="A86" s="24">
        <v>13</v>
      </c>
      <c r="B86" s="39">
        <f t="shared" si="10"/>
        <v>14</v>
      </c>
      <c r="C86" s="27"/>
      <c r="D86" s="5"/>
      <c r="E86" s="49"/>
      <c r="F86" s="5"/>
      <c r="G86" s="2"/>
      <c r="H86" s="6"/>
      <c r="I86" s="4"/>
      <c r="J86" s="5"/>
      <c r="K86" s="2"/>
      <c r="L86" s="6"/>
      <c r="M86" s="4"/>
      <c r="N86" s="5"/>
      <c r="O86" s="2"/>
      <c r="P86" s="6"/>
      <c r="Q86" s="3"/>
      <c r="R86" s="5"/>
      <c r="S86" s="9">
        <f t="shared" si="11"/>
        <v>0</v>
      </c>
      <c r="T86" s="8">
        <f t="shared" si="12"/>
        <v>0</v>
      </c>
      <c r="X86" s="23" t="s">
        <v>49</v>
      </c>
      <c r="Y86" s="29" t="s">
        <v>66</v>
      </c>
      <c r="AA86" s="24"/>
      <c r="AC86">
        <f t="shared" si="13"/>
        <v>0</v>
      </c>
      <c r="AD86">
        <f t="shared" si="14"/>
        <v>0</v>
      </c>
    </row>
    <row r="87" spans="1:30" x14ac:dyDescent="0.25">
      <c r="A87" s="24">
        <v>14</v>
      </c>
      <c r="B87" s="39">
        <f t="shared" si="10"/>
        <v>15</v>
      </c>
      <c r="C87" s="27"/>
      <c r="D87" s="5"/>
      <c r="E87" s="49"/>
      <c r="F87" s="5"/>
      <c r="G87" s="2"/>
      <c r="H87" s="6"/>
      <c r="I87" s="4"/>
      <c r="J87" s="5"/>
      <c r="K87" s="2"/>
      <c r="L87" s="6"/>
      <c r="M87" s="4"/>
      <c r="N87" s="5"/>
      <c r="O87" s="2"/>
      <c r="P87" s="6"/>
      <c r="Q87" s="3"/>
      <c r="R87" s="5"/>
      <c r="S87" s="9">
        <f t="shared" si="11"/>
        <v>0</v>
      </c>
      <c r="T87" s="8">
        <f t="shared" si="12"/>
        <v>0</v>
      </c>
      <c r="X87" s="23" t="s">
        <v>50</v>
      </c>
      <c r="Y87" s="29" t="s">
        <v>67</v>
      </c>
      <c r="AA87" s="24"/>
      <c r="AC87">
        <f t="shared" si="13"/>
        <v>0</v>
      </c>
      <c r="AD87">
        <f t="shared" si="14"/>
        <v>0</v>
      </c>
    </row>
    <row r="88" spans="1:30" x14ac:dyDescent="0.25">
      <c r="A88" s="24">
        <v>15</v>
      </c>
      <c r="B88" s="39">
        <f t="shared" si="10"/>
        <v>16</v>
      </c>
      <c r="C88" s="27"/>
      <c r="D88" s="5"/>
      <c r="E88" s="49"/>
      <c r="F88" s="5"/>
      <c r="G88" s="2"/>
      <c r="H88" s="6">
        <v>1</v>
      </c>
      <c r="I88" s="4"/>
      <c r="J88" s="5"/>
      <c r="K88" s="2"/>
      <c r="L88" s="6"/>
      <c r="M88" s="4"/>
      <c r="N88" s="5"/>
      <c r="O88" s="2"/>
      <c r="P88" s="6"/>
      <c r="Q88" s="3"/>
      <c r="R88" s="5"/>
      <c r="S88" s="9">
        <f t="shared" si="11"/>
        <v>0</v>
      </c>
      <c r="T88" s="8">
        <f t="shared" si="12"/>
        <v>1</v>
      </c>
      <c r="X88" s="23" t="s">
        <v>44</v>
      </c>
      <c r="Y88" s="29" t="s">
        <v>68</v>
      </c>
      <c r="AA88" s="24"/>
      <c r="AC88">
        <f t="shared" si="13"/>
        <v>0</v>
      </c>
      <c r="AD88">
        <f t="shared" si="14"/>
        <v>1</v>
      </c>
    </row>
    <row r="89" spans="1:30" x14ac:dyDescent="0.25">
      <c r="A89" s="24">
        <v>16</v>
      </c>
      <c r="B89" s="39">
        <f t="shared" si="10"/>
        <v>17</v>
      </c>
      <c r="C89" s="27"/>
      <c r="D89" s="5"/>
      <c r="E89" s="49"/>
      <c r="F89" s="5"/>
      <c r="G89" s="2"/>
      <c r="H89" s="6"/>
      <c r="I89" s="4"/>
      <c r="J89" s="5"/>
      <c r="K89" s="2"/>
      <c r="L89" s="6"/>
      <c r="M89" s="4"/>
      <c r="N89" s="5"/>
      <c r="O89" s="2"/>
      <c r="P89" s="6"/>
      <c r="Q89" s="3"/>
      <c r="R89" s="5"/>
      <c r="S89" s="9">
        <f t="shared" si="11"/>
        <v>0</v>
      </c>
      <c r="T89" s="8">
        <f t="shared" si="12"/>
        <v>0</v>
      </c>
      <c r="X89" s="23" t="s">
        <v>51</v>
      </c>
      <c r="Y89" s="29" t="s">
        <v>69</v>
      </c>
      <c r="AA89" s="24"/>
      <c r="AC89">
        <f t="shared" si="13"/>
        <v>0</v>
      </c>
      <c r="AD89">
        <f t="shared" si="14"/>
        <v>0</v>
      </c>
    </row>
    <row r="90" spans="1:30" x14ac:dyDescent="0.25">
      <c r="A90" s="24">
        <v>17</v>
      </c>
      <c r="B90" s="39" t="str">
        <f t="shared" si="10"/>
        <v>ende</v>
      </c>
      <c r="C90" s="27"/>
      <c r="D90" s="5"/>
      <c r="E90" s="49"/>
      <c r="F90" s="5"/>
      <c r="G90" s="2"/>
      <c r="H90" s="6"/>
      <c r="I90" s="4"/>
      <c r="J90" s="5"/>
      <c r="K90" s="2"/>
      <c r="L90" s="6"/>
      <c r="M90" s="4"/>
      <c r="N90" s="5"/>
      <c r="O90" s="2"/>
      <c r="P90" s="6"/>
      <c r="Q90" s="3"/>
      <c r="R90" s="5"/>
      <c r="S90" s="7" t="s">
        <v>29</v>
      </c>
      <c r="T90" s="8" t="s">
        <v>29</v>
      </c>
      <c r="X90" s="23"/>
      <c r="AA90" s="24"/>
      <c r="AC90" t="str">
        <f t="shared" si="13"/>
        <v>ende</v>
      </c>
      <c r="AD90" t="str">
        <f t="shared" si="13"/>
        <v>ende</v>
      </c>
    </row>
    <row r="91" spans="1:30" x14ac:dyDescent="0.25">
      <c r="A91" s="24">
        <v>18</v>
      </c>
      <c r="B91" s="39">
        <f t="shared" si="10"/>
        <v>0</v>
      </c>
      <c r="C91" s="27"/>
      <c r="D91" s="5"/>
      <c r="E91" s="49"/>
      <c r="F91" s="5"/>
      <c r="G91" s="2"/>
      <c r="H91" s="6"/>
      <c r="I91" s="4"/>
      <c r="J91" s="5"/>
      <c r="K91" s="2"/>
      <c r="L91" s="6"/>
      <c r="M91" s="4"/>
      <c r="N91" s="5"/>
      <c r="O91" s="2"/>
      <c r="P91" s="6"/>
      <c r="Q91" s="3"/>
      <c r="R91" s="5"/>
      <c r="S91" s="9">
        <f t="shared" si="11"/>
        <v>0</v>
      </c>
      <c r="T91" s="8">
        <f t="shared" si="12"/>
        <v>0</v>
      </c>
      <c r="X91" s="23"/>
      <c r="AA91" s="24"/>
      <c r="AC91">
        <f t="shared" si="13"/>
        <v>0</v>
      </c>
      <c r="AD91">
        <f t="shared" si="13"/>
        <v>0</v>
      </c>
    </row>
    <row r="92" spans="1:30" x14ac:dyDescent="0.25">
      <c r="A92" s="24">
        <v>19</v>
      </c>
      <c r="B92" s="39">
        <f t="shared" si="10"/>
        <v>0</v>
      </c>
      <c r="C92" s="27"/>
      <c r="D92" s="5"/>
      <c r="E92" s="49"/>
      <c r="F92" s="5"/>
      <c r="G92" s="2"/>
      <c r="H92" s="6"/>
      <c r="I92" s="4"/>
      <c r="J92" s="5"/>
      <c r="K92" s="2"/>
      <c r="L92" s="6"/>
      <c r="M92" s="4"/>
      <c r="N92" s="5"/>
      <c r="O92" s="2"/>
      <c r="P92" s="6"/>
      <c r="Q92" s="3"/>
      <c r="R92" s="5"/>
      <c r="S92" s="9">
        <f t="shared" si="11"/>
        <v>0</v>
      </c>
      <c r="T92" s="8">
        <f t="shared" si="12"/>
        <v>0</v>
      </c>
      <c r="X92" s="23"/>
      <c r="AA92" s="24"/>
      <c r="AC92">
        <f t="shared" si="13"/>
        <v>0</v>
      </c>
      <c r="AD92">
        <f t="shared" si="14"/>
        <v>0</v>
      </c>
    </row>
    <row r="93" spans="1:30" x14ac:dyDescent="0.25">
      <c r="A93" s="34">
        <v>20</v>
      </c>
      <c r="B93" s="39"/>
      <c r="C93" s="11"/>
      <c r="D93" s="12"/>
      <c r="E93" s="17"/>
      <c r="F93" s="12"/>
      <c r="G93" s="13"/>
      <c r="H93" s="14"/>
      <c r="I93" s="11"/>
      <c r="J93" s="12"/>
      <c r="K93" s="13"/>
      <c r="L93" s="14"/>
      <c r="M93" s="11"/>
      <c r="N93" s="12"/>
      <c r="O93" s="13"/>
      <c r="P93" s="14"/>
      <c r="Q93" s="18"/>
      <c r="R93" s="12"/>
      <c r="S93" s="9">
        <f t="shared" si="11"/>
        <v>0</v>
      </c>
      <c r="T93" s="8">
        <f t="shared" si="12"/>
        <v>0</v>
      </c>
      <c r="X93" s="23"/>
      <c r="AA93" s="24"/>
      <c r="AC93">
        <f t="shared" si="13"/>
        <v>0</v>
      </c>
      <c r="AD93">
        <f t="shared" si="14"/>
        <v>0</v>
      </c>
    </row>
    <row r="94" spans="1:30" x14ac:dyDescent="0.25">
      <c r="A94" s="24">
        <v>21</v>
      </c>
      <c r="B94" s="24"/>
      <c r="C94" s="4"/>
      <c r="D94" s="5"/>
      <c r="E94" s="49"/>
      <c r="F94" s="5"/>
      <c r="G94" s="2"/>
      <c r="H94" s="6"/>
      <c r="I94" s="4"/>
      <c r="J94" s="5"/>
      <c r="K94" s="2"/>
      <c r="L94" s="6"/>
      <c r="M94" s="4"/>
      <c r="N94" s="5"/>
      <c r="O94" s="2"/>
      <c r="P94" s="6"/>
      <c r="Q94" s="3"/>
      <c r="R94" s="5"/>
      <c r="S94" s="9">
        <f t="shared" si="11"/>
        <v>0</v>
      </c>
      <c r="T94" s="8">
        <f t="shared" si="12"/>
        <v>0</v>
      </c>
      <c r="X94" s="23"/>
      <c r="AA94" s="24"/>
      <c r="AC94">
        <f t="shared" si="13"/>
        <v>0</v>
      </c>
      <c r="AD94">
        <f t="shared" si="14"/>
        <v>0</v>
      </c>
    </row>
    <row r="95" spans="1:30" x14ac:dyDescent="0.25">
      <c r="A95" s="24">
        <v>22</v>
      </c>
      <c r="B95" s="1"/>
      <c r="C95" s="4"/>
      <c r="D95" s="5"/>
      <c r="E95" s="49"/>
      <c r="F95" s="5"/>
      <c r="G95" s="2"/>
      <c r="H95" s="6"/>
      <c r="I95" s="4"/>
      <c r="J95" s="5"/>
      <c r="K95" s="2"/>
      <c r="L95" s="6"/>
      <c r="M95" s="4"/>
      <c r="N95" s="5"/>
      <c r="O95" s="2"/>
      <c r="P95" s="6"/>
      <c r="Q95" s="3"/>
      <c r="R95" s="5"/>
      <c r="S95" s="9">
        <f t="shared" si="11"/>
        <v>0</v>
      </c>
      <c r="T95" s="8">
        <f t="shared" si="12"/>
        <v>0</v>
      </c>
      <c r="X95" s="23"/>
      <c r="AA95" s="24"/>
      <c r="AC95">
        <f t="shared" si="13"/>
        <v>0</v>
      </c>
      <c r="AD95">
        <f t="shared" si="14"/>
        <v>0</v>
      </c>
    </row>
    <row r="96" spans="1:30" x14ac:dyDescent="0.25">
      <c r="A96" s="24">
        <v>23</v>
      </c>
      <c r="B96" s="24"/>
      <c r="C96" s="4"/>
      <c r="D96" s="5"/>
      <c r="E96" s="49"/>
      <c r="F96" s="5"/>
      <c r="G96" s="2"/>
      <c r="H96" s="6"/>
      <c r="I96" s="4"/>
      <c r="J96" s="5"/>
      <c r="K96" s="2"/>
      <c r="L96" s="6"/>
      <c r="M96" s="4"/>
      <c r="N96" s="5"/>
      <c r="O96" s="2"/>
      <c r="P96" s="6"/>
      <c r="Q96" s="3"/>
      <c r="R96" s="5"/>
      <c r="S96" s="9">
        <f t="shared" si="11"/>
        <v>0</v>
      </c>
      <c r="T96" s="8">
        <f t="shared" si="12"/>
        <v>0</v>
      </c>
      <c r="X96" s="23"/>
      <c r="AA96" s="24"/>
      <c r="AC96">
        <f t="shared" si="13"/>
        <v>0</v>
      </c>
      <c r="AD96">
        <f t="shared" si="14"/>
        <v>0</v>
      </c>
    </row>
    <row r="97" spans="1:30" x14ac:dyDescent="0.25">
      <c r="A97" s="24">
        <v>24</v>
      </c>
      <c r="B97" s="24"/>
      <c r="C97" s="4"/>
      <c r="D97" s="5"/>
      <c r="E97" s="49"/>
      <c r="F97" s="5"/>
      <c r="G97" s="2"/>
      <c r="H97" s="6"/>
      <c r="I97" s="4"/>
      <c r="J97" s="5"/>
      <c r="K97" s="2"/>
      <c r="L97" s="6"/>
      <c r="M97" s="4"/>
      <c r="N97" s="5"/>
      <c r="O97" s="2"/>
      <c r="P97" s="6"/>
      <c r="Q97" s="3"/>
      <c r="R97" s="5"/>
      <c r="S97" s="9">
        <f t="shared" si="11"/>
        <v>0</v>
      </c>
      <c r="T97" s="8">
        <f t="shared" si="12"/>
        <v>0</v>
      </c>
      <c r="X97" s="23"/>
      <c r="AA97" s="24"/>
      <c r="AC97">
        <f t="shared" si="13"/>
        <v>0</v>
      </c>
      <c r="AD97">
        <f t="shared" si="14"/>
        <v>0</v>
      </c>
    </row>
    <row r="98" spans="1:30" x14ac:dyDescent="0.25">
      <c r="A98" s="24">
        <v>25</v>
      </c>
      <c r="B98" s="24"/>
      <c r="C98" s="4"/>
      <c r="D98" s="5"/>
      <c r="E98" s="49"/>
      <c r="F98" s="5"/>
      <c r="G98" s="2"/>
      <c r="H98" s="6"/>
      <c r="I98" s="4"/>
      <c r="J98" s="5"/>
      <c r="K98" s="2"/>
      <c r="L98" s="6"/>
      <c r="M98" s="4"/>
      <c r="N98" s="5"/>
      <c r="O98" s="2"/>
      <c r="P98" s="6"/>
      <c r="Q98" s="3"/>
      <c r="R98" s="5"/>
      <c r="S98" s="9">
        <f t="shared" si="11"/>
        <v>0</v>
      </c>
      <c r="T98" s="8">
        <f t="shared" si="12"/>
        <v>0</v>
      </c>
      <c r="X98" s="23"/>
      <c r="AA98" s="24"/>
      <c r="AC98">
        <f t="shared" si="13"/>
        <v>0</v>
      </c>
      <c r="AD98">
        <f t="shared" si="14"/>
        <v>0</v>
      </c>
    </row>
    <row r="99" spans="1:30" x14ac:dyDescent="0.25">
      <c r="A99" s="24">
        <v>26</v>
      </c>
      <c r="B99" s="24"/>
      <c r="C99" s="4"/>
      <c r="D99" s="5"/>
      <c r="E99" s="49"/>
      <c r="F99" s="5"/>
      <c r="G99" s="2"/>
      <c r="H99" s="6"/>
      <c r="I99" s="4"/>
      <c r="J99" s="5"/>
      <c r="K99" s="2"/>
      <c r="L99" s="6"/>
      <c r="M99" s="4"/>
      <c r="N99" s="5"/>
      <c r="O99" s="2"/>
      <c r="P99" s="6"/>
      <c r="Q99" s="3"/>
      <c r="R99" s="5"/>
      <c r="S99" s="9">
        <f t="shared" si="11"/>
        <v>0</v>
      </c>
      <c r="T99" s="8">
        <f t="shared" si="12"/>
        <v>0</v>
      </c>
      <c r="X99" s="23"/>
      <c r="AA99" s="24"/>
      <c r="AC99">
        <f t="shared" si="13"/>
        <v>0</v>
      </c>
      <c r="AD99">
        <f t="shared" si="14"/>
        <v>0</v>
      </c>
    </row>
    <row r="100" spans="1:30" x14ac:dyDescent="0.25">
      <c r="A100" s="24">
        <v>27</v>
      </c>
      <c r="B100" s="24"/>
      <c r="C100" s="4"/>
      <c r="D100" s="5"/>
      <c r="E100" s="49"/>
      <c r="F100" s="5"/>
      <c r="G100" s="2"/>
      <c r="H100" s="6"/>
      <c r="I100" s="4"/>
      <c r="J100" s="5"/>
      <c r="K100" s="2"/>
      <c r="L100" s="6"/>
      <c r="M100" s="4"/>
      <c r="N100" s="5"/>
      <c r="O100" s="2"/>
      <c r="P100" s="6"/>
      <c r="Q100" s="3"/>
      <c r="R100" s="5"/>
      <c r="S100" s="9">
        <f t="shared" si="11"/>
        <v>0</v>
      </c>
      <c r="T100" s="8">
        <f t="shared" si="12"/>
        <v>0</v>
      </c>
      <c r="X100" s="23"/>
      <c r="AA100" s="24"/>
      <c r="AC100">
        <f t="shared" si="13"/>
        <v>0</v>
      </c>
      <c r="AD100">
        <f t="shared" si="14"/>
        <v>0</v>
      </c>
    </row>
    <row r="101" spans="1:30" x14ac:dyDescent="0.25">
      <c r="A101" s="24">
        <v>28</v>
      </c>
      <c r="B101" s="24"/>
      <c r="C101" s="4"/>
      <c r="D101" s="5"/>
      <c r="E101" s="49"/>
      <c r="F101" s="5"/>
      <c r="G101" s="2"/>
      <c r="H101" s="6"/>
      <c r="I101" s="4"/>
      <c r="J101" s="5"/>
      <c r="K101" s="2"/>
      <c r="L101" s="6"/>
      <c r="M101" s="4"/>
      <c r="N101" s="5"/>
      <c r="O101" s="2"/>
      <c r="P101" s="6"/>
      <c r="Q101" s="3"/>
      <c r="R101" s="5"/>
      <c r="S101" s="9">
        <f t="shared" si="11"/>
        <v>0</v>
      </c>
      <c r="T101" s="8">
        <f t="shared" si="12"/>
        <v>0</v>
      </c>
      <c r="X101" s="23"/>
      <c r="AA101" s="24"/>
      <c r="AC101">
        <f t="shared" si="13"/>
        <v>0</v>
      </c>
      <c r="AD101">
        <f t="shared" si="14"/>
        <v>0</v>
      </c>
    </row>
    <row r="102" spans="1:30" x14ac:dyDescent="0.25">
      <c r="A102" s="24">
        <v>29</v>
      </c>
      <c r="B102" s="24"/>
      <c r="C102" s="4"/>
      <c r="D102" s="5"/>
      <c r="E102" s="49"/>
      <c r="F102" s="5"/>
      <c r="G102" s="2"/>
      <c r="H102" s="6"/>
      <c r="I102" s="4"/>
      <c r="J102" s="5"/>
      <c r="K102" s="2"/>
      <c r="L102" s="6"/>
      <c r="M102" s="4"/>
      <c r="N102" s="5"/>
      <c r="O102" s="2"/>
      <c r="P102" s="6"/>
      <c r="Q102" s="3"/>
      <c r="R102" s="5"/>
      <c r="S102" s="9">
        <f t="shared" si="11"/>
        <v>0</v>
      </c>
      <c r="T102" s="8">
        <f t="shared" si="12"/>
        <v>0</v>
      </c>
      <c r="X102" s="23"/>
      <c r="AA102" s="24"/>
      <c r="AC102">
        <f t="shared" si="13"/>
        <v>0</v>
      </c>
      <c r="AD102">
        <f t="shared" si="14"/>
        <v>0</v>
      </c>
    </row>
    <row r="103" spans="1:30" x14ac:dyDescent="0.25">
      <c r="A103" s="34">
        <v>30</v>
      </c>
      <c r="B103" s="34"/>
      <c r="C103" s="11"/>
      <c r="D103" s="12"/>
      <c r="E103" s="17"/>
      <c r="F103" s="12"/>
      <c r="G103" s="13"/>
      <c r="H103" s="14"/>
      <c r="I103" s="11"/>
      <c r="J103" s="12"/>
      <c r="K103" s="13"/>
      <c r="L103" s="14"/>
      <c r="M103" s="11"/>
      <c r="N103" s="12"/>
      <c r="O103" s="13"/>
      <c r="P103" s="14"/>
      <c r="Q103" s="18"/>
      <c r="R103" s="12"/>
      <c r="S103" s="9">
        <f t="shared" si="11"/>
        <v>0</v>
      </c>
      <c r="T103" s="8">
        <f t="shared" si="12"/>
        <v>0</v>
      </c>
      <c r="X103" s="23"/>
      <c r="AA103" s="24"/>
      <c r="AC103">
        <f t="shared" si="13"/>
        <v>0</v>
      </c>
      <c r="AD103">
        <f t="shared" si="14"/>
        <v>0</v>
      </c>
    </row>
    <row r="104" spans="1:30" x14ac:dyDescent="0.25">
      <c r="A104" s="24">
        <v>31</v>
      </c>
      <c r="B104" s="24"/>
      <c r="C104" s="4"/>
      <c r="D104" s="5"/>
      <c r="E104" s="49"/>
      <c r="F104" s="5"/>
      <c r="G104" s="2"/>
      <c r="H104" s="6"/>
      <c r="I104" s="4"/>
      <c r="J104" s="5"/>
      <c r="K104" s="2"/>
      <c r="L104" s="6"/>
      <c r="M104" s="4"/>
      <c r="N104" s="5"/>
      <c r="O104" s="2"/>
      <c r="P104" s="6"/>
      <c r="Q104" s="3"/>
      <c r="R104" s="5"/>
      <c r="S104" s="9">
        <f t="shared" si="11"/>
        <v>0</v>
      </c>
      <c r="T104" s="8">
        <f t="shared" si="12"/>
        <v>0</v>
      </c>
      <c r="X104" s="23"/>
      <c r="AC104">
        <f t="shared" si="13"/>
        <v>0</v>
      </c>
      <c r="AD104">
        <f t="shared" si="14"/>
        <v>0</v>
      </c>
    </row>
    <row r="105" spans="1:30" x14ac:dyDescent="0.25">
      <c r="A105" s="24">
        <v>32</v>
      </c>
      <c r="B105" s="24"/>
      <c r="C105" s="4"/>
      <c r="D105" s="5"/>
      <c r="E105" s="49"/>
      <c r="F105" s="5"/>
      <c r="G105" s="2"/>
      <c r="H105" s="6"/>
      <c r="I105" s="4"/>
      <c r="J105" s="5"/>
      <c r="K105" s="2"/>
      <c r="L105" s="6"/>
      <c r="M105" s="4"/>
      <c r="N105" s="5"/>
      <c r="O105" s="2"/>
      <c r="P105" s="6"/>
      <c r="Q105" s="3"/>
      <c r="R105" s="5"/>
      <c r="S105" s="9">
        <f t="shared" si="11"/>
        <v>0</v>
      </c>
      <c r="T105" s="8">
        <f t="shared" si="12"/>
        <v>0</v>
      </c>
      <c r="X105" s="23"/>
      <c r="AA105" s="24"/>
      <c r="AC105">
        <f t="shared" si="13"/>
        <v>0</v>
      </c>
      <c r="AD105">
        <f t="shared" si="14"/>
        <v>0</v>
      </c>
    </row>
    <row r="106" spans="1:30" x14ac:dyDescent="0.25">
      <c r="A106" s="24">
        <v>33</v>
      </c>
      <c r="B106" s="24"/>
      <c r="C106" s="4"/>
      <c r="D106" s="5"/>
      <c r="E106" s="49"/>
      <c r="F106" s="5"/>
      <c r="G106" s="2"/>
      <c r="H106" s="6"/>
      <c r="I106" s="4"/>
      <c r="J106" s="5"/>
      <c r="K106" s="2"/>
      <c r="L106" s="6"/>
      <c r="M106" s="4"/>
      <c r="N106" s="5"/>
      <c r="O106" s="2"/>
      <c r="P106" s="6"/>
      <c r="Q106" s="3"/>
      <c r="R106" s="5"/>
      <c r="S106" s="9">
        <f t="shared" si="11"/>
        <v>0</v>
      </c>
      <c r="T106" s="8">
        <f t="shared" si="12"/>
        <v>0</v>
      </c>
      <c r="X106" s="23"/>
      <c r="AA106" s="24"/>
      <c r="AC106">
        <f t="shared" si="13"/>
        <v>0</v>
      </c>
      <c r="AD106">
        <f t="shared" si="14"/>
        <v>0</v>
      </c>
    </row>
    <row r="107" spans="1:30" x14ac:dyDescent="0.25">
      <c r="A107" s="24">
        <v>34</v>
      </c>
      <c r="B107" s="24"/>
      <c r="C107" s="4"/>
      <c r="D107" s="5"/>
      <c r="E107" s="49"/>
      <c r="F107" s="5"/>
      <c r="G107" s="2"/>
      <c r="H107" s="6"/>
      <c r="I107" s="4"/>
      <c r="J107" s="5"/>
      <c r="K107" s="2"/>
      <c r="L107" s="6"/>
      <c r="M107" s="4"/>
      <c r="N107" s="28"/>
      <c r="O107" s="2"/>
      <c r="P107" s="6"/>
      <c r="Q107" s="3"/>
      <c r="R107" s="5"/>
      <c r="S107" s="9">
        <f t="shared" si="11"/>
        <v>0</v>
      </c>
      <c r="T107" s="8">
        <f t="shared" si="12"/>
        <v>0</v>
      </c>
      <c r="X107" s="23"/>
      <c r="AA107" s="24"/>
      <c r="AC107">
        <f t="shared" si="13"/>
        <v>0</v>
      </c>
      <c r="AD107">
        <f t="shared" si="14"/>
        <v>0</v>
      </c>
    </row>
    <row r="108" spans="1:30" x14ac:dyDescent="0.25">
      <c r="A108" s="24">
        <v>35</v>
      </c>
      <c r="B108" s="24"/>
      <c r="C108" s="4"/>
      <c r="D108" s="5"/>
      <c r="E108" s="49"/>
      <c r="F108" s="5"/>
      <c r="G108" s="2"/>
      <c r="H108" s="6"/>
      <c r="I108" s="4"/>
      <c r="J108" s="5"/>
      <c r="K108" s="2"/>
      <c r="L108" s="6"/>
      <c r="M108" s="4"/>
      <c r="N108" s="5"/>
      <c r="O108" s="2"/>
      <c r="P108" s="6"/>
      <c r="Q108" s="3"/>
      <c r="R108" s="5"/>
      <c r="S108" s="9">
        <f t="shared" si="11"/>
        <v>0</v>
      </c>
      <c r="T108" s="8">
        <f t="shared" si="12"/>
        <v>0</v>
      </c>
      <c r="X108" s="23"/>
      <c r="AA108" s="24"/>
      <c r="AC108">
        <f t="shared" si="13"/>
        <v>0</v>
      </c>
      <c r="AD108">
        <f t="shared" si="14"/>
        <v>0</v>
      </c>
    </row>
    <row r="109" spans="1:30" x14ac:dyDescent="0.25">
      <c r="A109" s="24">
        <v>36</v>
      </c>
      <c r="B109" s="24"/>
      <c r="C109" s="4"/>
      <c r="D109" s="5"/>
      <c r="E109" s="49"/>
      <c r="F109" s="5"/>
      <c r="G109" s="2"/>
      <c r="H109" s="6"/>
      <c r="I109" s="4"/>
      <c r="J109" s="5"/>
      <c r="K109" s="2"/>
      <c r="L109" s="6"/>
      <c r="M109" s="4"/>
      <c r="N109" s="5"/>
      <c r="O109" s="2"/>
      <c r="P109" s="6"/>
      <c r="Q109" s="3"/>
      <c r="R109" s="5"/>
      <c r="S109" s="9">
        <f t="shared" si="11"/>
        <v>0</v>
      </c>
      <c r="T109" s="8">
        <f t="shared" si="12"/>
        <v>0</v>
      </c>
      <c r="X109" s="23"/>
      <c r="AA109" s="24"/>
      <c r="AC109">
        <f t="shared" si="13"/>
        <v>0</v>
      </c>
      <c r="AD109">
        <f t="shared" si="14"/>
        <v>0</v>
      </c>
    </row>
    <row r="110" spans="1:30" x14ac:dyDescent="0.25">
      <c r="A110" s="24">
        <v>37</v>
      </c>
      <c r="B110" s="24"/>
      <c r="C110" s="4"/>
      <c r="D110" s="5"/>
      <c r="E110" s="49"/>
      <c r="F110" s="5"/>
      <c r="G110" s="2"/>
      <c r="H110" s="6"/>
      <c r="I110" s="4"/>
      <c r="J110" s="5"/>
      <c r="K110" s="2"/>
      <c r="L110" s="6"/>
      <c r="M110" s="4"/>
      <c r="N110" s="5"/>
      <c r="O110" s="2"/>
      <c r="P110" s="6"/>
      <c r="Q110" s="3"/>
      <c r="R110" s="5"/>
      <c r="S110" s="9">
        <f t="shared" si="11"/>
        <v>0</v>
      </c>
      <c r="T110" s="8">
        <f t="shared" si="12"/>
        <v>0</v>
      </c>
      <c r="W110" s="26"/>
      <c r="X110" s="23"/>
      <c r="AA110" s="24"/>
      <c r="AC110">
        <f t="shared" si="13"/>
        <v>0</v>
      </c>
      <c r="AD110">
        <f t="shared" si="14"/>
        <v>0</v>
      </c>
    </row>
    <row r="111" spans="1:30" x14ac:dyDescent="0.25">
      <c r="A111" s="24">
        <v>38</v>
      </c>
      <c r="B111" s="24"/>
      <c r="C111" s="4"/>
      <c r="D111" s="5"/>
      <c r="E111" s="49"/>
      <c r="F111" s="5"/>
      <c r="G111" s="2"/>
      <c r="H111" s="6"/>
      <c r="I111" s="4"/>
      <c r="J111" s="5"/>
      <c r="K111" s="2"/>
      <c r="L111" s="6"/>
      <c r="M111" s="4"/>
      <c r="N111" s="5"/>
      <c r="O111" s="2"/>
      <c r="P111" s="6"/>
      <c r="Q111" s="3"/>
      <c r="R111" s="5"/>
      <c r="S111" s="9">
        <f t="shared" si="11"/>
        <v>0</v>
      </c>
      <c r="T111" s="8">
        <f t="shared" si="12"/>
        <v>0</v>
      </c>
      <c r="X111" s="23"/>
      <c r="AA111" s="24"/>
      <c r="AC111">
        <f t="shared" si="13"/>
        <v>0</v>
      </c>
      <c r="AD111">
        <f t="shared" si="14"/>
        <v>0</v>
      </c>
    </row>
    <row r="112" spans="1:30" x14ac:dyDescent="0.25">
      <c r="A112" s="24">
        <v>39</v>
      </c>
      <c r="B112" s="24"/>
      <c r="C112" s="4"/>
      <c r="D112" s="5"/>
      <c r="E112" s="49"/>
      <c r="F112" s="5"/>
      <c r="G112" s="2"/>
      <c r="H112" s="6"/>
      <c r="I112" s="4"/>
      <c r="J112" s="5"/>
      <c r="K112" s="2"/>
      <c r="L112" s="6"/>
      <c r="M112" s="4"/>
      <c r="N112" s="5"/>
      <c r="O112" s="2"/>
      <c r="P112" s="6"/>
      <c r="Q112" s="3"/>
      <c r="R112" s="5"/>
      <c r="S112" s="9">
        <f t="shared" si="11"/>
        <v>0</v>
      </c>
      <c r="T112" s="8">
        <f t="shared" si="12"/>
        <v>0</v>
      </c>
      <c r="X112" s="23"/>
      <c r="AA112" s="24"/>
      <c r="AC112">
        <f t="shared" si="13"/>
        <v>0</v>
      </c>
      <c r="AD112">
        <f t="shared" si="14"/>
        <v>0</v>
      </c>
    </row>
    <row r="113" spans="1:30" x14ac:dyDescent="0.25">
      <c r="A113" s="34">
        <v>40</v>
      </c>
      <c r="B113" s="34"/>
      <c r="C113" s="11"/>
      <c r="D113" s="12"/>
      <c r="E113" s="17"/>
      <c r="F113" s="12"/>
      <c r="G113" s="13"/>
      <c r="H113" s="14"/>
      <c r="I113" s="11"/>
      <c r="J113" s="12"/>
      <c r="K113" s="13"/>
      <c r="L113" s="14"/>
      <c r="M113" s="11"/>
      <c r="N113" s="12"/>
      <c r="O113" s="13"/>
      <c r="P113" s="14"/>
      <c r="Q113" s="18"/>
      <c r="R113" s="12"/>
      <c r="S113" s="9">
        <f t="shared" si="11"/>
        <v>0</v>
      </c>
      <c r="T113" s="8">
        <f t="shared" si="12"/>
        <v>0</v>
      </c>
      <c r="W113" s="26"/>
      <c r="X113" s="23"/>
      <c r="AA113" s="24"/>
      <c r="AC113">
        <f t="shared" si="13"/>
        <v>0</v>
      </c>
      <c r="AD113">
        <f t="shared" si="14"/>
        <v>0</v>
      </c>
    </row>
    <row r="114" spans="1:30" x14ac:dyDescent="0.25">
      <c r="A114" s="24">
        <v>41</v>
      </c>
      <c r="B114" s="24"/>
      <c r="C114" s="4"/>
      <c r="D114" s="5"/>
      <c r="E114" s="49"/>
      <c r="F114" s="5"/>
      <c r="G114" s="2"/>
      <c r="H114" s="6"/>
      <c r="I114" s="4"/>
      <c r="J114" s="5"/>
      <c r="K114" s="2"/>
      <c r="L114" s="6"/>
      <c r="M114" s="4"/>
      <c r="N114" s="5"/>
      <c r="O114" s="2"/>
      <c r="P114" s="6"/>
      <c r="Q114" s="3"/>
      <c r="R114" s="5"/>
      <c r="S114" s="9">
        <f t="shared" si="11"/>
        <v>0</v>
      </c>
      <c r="T114" s="8">
        <f t="shared" si="12"/>
        <v>0</v>
      </c>
      <c r="X114" s="23"/>
      <c r="AA114" s="24"/>
      <c r="AC114">
        <f t="shared" si="13"/>
        <v>0</v>
      </c>
      <c r="AD114">
        <f t="shared" si="14"/>
        <v>0</v>
      </c>
    </row>
    <row r="115" spans="1:30" x14ac:dyDescent="0.25">
      <c r="A115" s="24">
        <v>42</v>
      </c>
      <c r="B115" s="24"/>
      <c r="C115" s="4"/>
      <c r="D115" s="5"/>
      <c r="E115" s="49"/>
      <c r="F115" s="5"/>
      <c r="G115" s="2"/>
      <c r="H115" s="6"/>
      <c r="I115" s="4"/>
      <c r="J115" s="5"/>
      <c r="K115" s="2"/>
      <c r="L115" s="6"/>
      <c r="M115" s="4"/>
      <c r="N115" s="5"/>
      <c r="O115" s="2"/>
      <c r="P115" s="6"/>
      <c r="Q115" s="3"/>
      <c r="R115" s="5"/>
      <c r="S115" s="9">
        <f t="shared" si="11"/>
        <v>0</v>
      </c>
      <c r="T115" s="8">
        <f t="shared" si="12"/>
        <v>0</v>
      </c>
      <c r="X115" s="23"/>
      <c r="AA115" s="24"/>
      <c r="AC115">
        <f t="shared" si="13"/>
        <v>0</v>
      </c>
      <c r="AD115">
        <f t="shared" si="14"/>
        <v>0</v>
      </c>
    </row>
    <row r="116" spans="1:30" x14ac:dyDescent="0.25">
      <c r="A116" s="24">
        <v>43</v>
      </c>
      <c r="B116" s="24"/>
      <c r="C116" s="4"/>
      <c r="D116" s="5"/>
      <c r="E116" s="49"/>
      <c r="F116" s="5"/>
      <c r="G116" s="2"/>
      <c r="H116" s="6"/>
      <c r="I116" s="4"/>
      <c r="J116" s="5"/>
      <c r="K116" s="2"/>
      <c r="L116" s="6"/>
      <c r="M116" s="4"/>
      <c r="N116" s="5"/>
      <c r="O116" s="2"/>
      <c r="P116" s="6"/>
      <c r="Q116" s="3"/>
      <c r="R116" s="5"/>
      <c r="S116" s="9">
        <f t="shared" si="11"/>
        <v>0</v>
      </c>
      <c r="T116" s="8">
        <f t="shared" si="12"/>
        <v>0</v>
      </c>
      <c r="X116" s="23"/>
      <c r="AA116" s="24"/>
      <c r="AC116">
        <f t="shared" si="13"/>
        <v>0</v>
      </c>
      <c r="AD116">
        <f t="shared" si="14"/>
        <v>0</v>
      </c>
    </row>
    <row r="117" spans="1:30" x14ac:dyDescent="0.25">
      <c r="A117" s="24">
        <v>44</v>
      </c>
      <c r="B117" s="24"/>
      <c r="C117" s="4"/>
      <c r="D117" s="5"/>
      <c r="E117" s="49"/>
      <c r="F117" s="5"/>
      <c r="G117" s="2"/>
      <c r="H117" s="6"/>
      <c r="I117" s="4"/>
      <c r="J117" s="5"/>
      <c r="K117" s="2"/>
      <c r="L117" s="6"/>
      <c r="M117" s="4"/>
      <c r="N117" s="5"/>
      <c r="O117" s="2"/>
      <c r="P117" s="6"/>
      <c r="Q117" s="3"/>
      <c r="R117" s="5"/>
      <c r="S117" s="9">
        <f t="shared" si="11"/>
        <v>0</v>
      </c>
      <c r="T117" s="8">
        <f t="shared" si="12"/>
        <v>0</v>
      </c>
      <c r="X117" s="23"/>
      <c r="AA117" s="24"/>
      <c r="AC117">
        <f t="shared" si="13"/>
        <v>0</v>
      </c>
      <c r="AD117">
        <f t="shared" si="14"/>
        <v>0</v>
      </c>
    </row>
    <row r="118" spans="1:30" x14ac:dyDescent="0.25">
      <c r="A118" s="24">
        <v>45</v>
      </c>
      <c r="B118" s="24"/>
      <c r="C118" s="4"/>
      <c r="D118" s="5"/>
      <c r="E118" s="49"/>
      <c r="F118" s="5"/>
      <c r="G118" s="2"/>
      <c r="H118" s="6"/>
      <c r="I118" s="4"/>
      <c r="J118" s="5"/>
      <c r="K118" s="2"/>
      <c r="L118" s="6"/>
      <c r="M118" s="4"/>
      <c r="N118" s="5"/>
      <c r="O118" s="2"/>
      <c r="P118" s="6"/>
      <c r="Q118" s="3"/>
      <c r="R118" s="5"/>
      <c r="S118" s="9">
        <f t="shared" si="11"/>
        <v>0</v>
      </c>
      <c r="T118" s="8">
        <f t="shared" si="12"/>
        <v>0</v>
      </c>
      <c r="X118" s="23"/>
      <c r="AC118">
        <f t="shared" si="13"/>
        <v>0</v>
      </c>
      <c r="AD118">
        <f t="shared" si="14"/>
        <v>0</v>
      </c>
    </row>
    <row r="119" spans="1:30" x14ac:dyDescent="0.25">
      <c r="A119" s="24">
        <v>46</v>
      </c>
      <c r="B119" s="24"/>
      <c r="C119" s="4"/>
      <c r="D119" s="5"/>
      <c r="E119" s="49"/>
      <c r="F119" s="5"/>
      <c r="G119" s="2"/>
      <c r="H119" s="6"/>
      <c r="I119" s="4"/>
      <c r="J119" s="5"/>
      <c r="K119" s="2"/>
      <c r="L119" s="6"/>
      <c r="M119" s="4"/>
      <c r="N119" s="5"/>
      <c r="O119" s="2"/>
      <c r="P119" s="6"/>
      <c r="Q119" s="3"/>
      <c r="R119" s="5"/>
      <c r="S119" s="9">
        <f t="shared" si="11"/>
        <v>0</v>
      </c>
      <c r="T119" s="8">
        <f t="shared" si="12"/>
        <v>0</v>
      </c>
      <c r="X119" s="23"/>
      <c r="AC119">
        <f t="shared" si="13"/>
        <v>0</v>
      </c>
      <c r="AD119">
        <f t="shared" si="14"/>
        <v>0</v>
      </c>
    </row>
    <row r="120" spans="1:30" x14ac:dyDescent="0.25">
      <c r="A120" s="24">
        <v>47</v>
      </c>
      <c r="B120" s="24"/>
      <c r="C120" s="4"/>
      <c r="D120" s="5"/>
      <c r="E120" s="49"/>
      <c r="F120" s="5"/>
      <c r="G120" s="2"/>
      <c r="H120" s="6"/>
      <c r="I120" s="4"/>
      <c r="J120" s="5"/>
      <c r="K120" s="2"/>
      <c r="L120" s="6"/>
      <c r="M120" s="4"/>
      <c r="N120" s="5"/>
      <c r="O120" s="2"/>
      <c r="P120" s="6"/>
      <c r="Q120" s="3"/>
      <c r="R120" s="5"/>
      <c r="S120" s="9">
        <f t="shared" si="11"/>
        <v>0</v>
      </c>
      <c r="T120" s="8">
        <f t="shared" si="12"/>
        <v>0</v>
      </c>
      <c r="X120" s="23"/>
      <c r="AC120">
        <f t="shared" si="13"/>
        <v>0</v>
      </c>
      <c r="AD120">
        <f t="shared" si="14"/>
        <v>0</v>
      </c>
    </row>
    <row r="121" spans="1:30" x14ac:dyDescent="0.25">
      <c r="A121" s="24">
        <v>48</v>
      </c>
      <c r="B121" s="24"/>
      <c r="C121" s="4"/>
      <c r="D121" s="5"/>
      <c r="E121" s="49"/>
      <c r="F121" s="5"/>
      <c r="G121" s="2"/>
      <c r="H121" s="6"/>
      <c r="I121" s="4"/>
      <c r="J121" s="5"/>
      <c r="K121" s="2"/>
      <c r="L121" s="6"/>
      <c r="M121" s="4"/>
      <c r="N121" s="5"/>
      <c r="O121" s="2"/>
      <c r="P121" s="6"/>
      <c r="Q121" s="3"/>
      <c r="R121" s="5"/>
      <c r="S121" s="9">
        <f t="shared" si="11"/>
        <v>0</v>
      </c>
      <c r="T121" s="8">
        <f t="shared" si="12"/>
        <v>0</v>
      </c>
      <c r="X121" s="23"/>
      <c r="AC121">
        <f t="shared" si="13"/>
        <v>0</v>
      </c>
      <c r="AD121">
        <f t="shared" si="14"/>
        <v>0</v>
      </c>
    </row>
    <row r="122" spans="1:30" x14ac:dyDescent="0.25">
      <c r="A122" s="24">
        <v>49</v>
      </c>
      <c r="B122" s="24"/>
      <c r="C122" s="4"/>
      <c r="D122" s="5"/>
      <c r="E122" s="49"/>
      <c r="F122" s="5"/>
      <c r="G122" s="2"/>
      <c r="H122" s="6"/>
      <c r="I122" s="4"/>
      <c r="J122" s="5"/>
      <c r="K122" s="2"/>
      <c r="L122" s="6"/>
      <c r="M122" s="4"/>
      <c r="N122" s="5"/>
      <c r="O122" s="2"/>
      <c r="P122" s="6"/>
      <c r="Q122" s="3"/>
      <c r="R122" s="5"/>
      <c r="S122" s="9">
        <f t="shared" si="11"/>
        <v>0</v>
      </c>
      <c r="T122" s="8">
        <f t="shared" si="12"/>
        <v>0</v>
      </c>
      <c r="X122" s="23"/>
      <c r="AC122">
        <f t="shared" si="13"/>
        <v>0</v>
      </c>
      <c r="AD122">
        <f t="shared" si="14"/>
        <v>0</v>
      </c>
    </row>
    <row r="123" spans="1:30" x14ac:dyDescent="0.25">
      <c r="A123" s="34">
        <v>50</v>
      </c>
      <c r="B123" s="34"/>
      <c r="C123" s="11"/>
      <c r="D123" s="12"/>
      <c r="E123" s="17"/>
      <c r="F123" s="12"/>
      <c r="G123" s="13"/>
      <c r="H123" s="14"/>
      <c r="I123" s="11"/>
      <c r="J123" s="12"/>
      <c r="K123" s="13"/>
      <c r="L123" s="14"/>
      <c r="M123" s="11"/>
      <c r="N123" s="12"/>
      <c r="O123" s="13"/>
      <c r="P123" s="14"/>
      <c r="Q123" s="18"/>
      <c r="R123" s="12"/>
      <c r="S123" s="9">
        <f t="shared" si="11"/>
        <v>0</v>
      </c>
      <c r="T123" s="8">
        <f t="shared" si="12"/>
        <v>0</v>
      </c>
      <c r="X123" s="23"/>
      <c r="AC123">
        <f t="shared" si="13"/>
        <v>0</v>
      </c>
      <c r="AD123">
        <f t="shared" si="14"/>
        <v>0</v>
      </c>
    </row>
    <row r="124" spans="1:30" x14ac:dyDescent="0.25">
      <c r="A124" s="24">
        <v>51</v>
      </c>
      <c r="B124" s="24"/>
      <c r="C124" s="4"/>
      <c r="D124" s="5"/>
      <c r="E124" s="49"/>
      <c r="F124" s="5"/>
      <c r="G124" s="2"/>
      <c r="H124" s="6"/>
      <c r="I124" s="4"/>
      <c r="J124" s="5"/>
      <c r="K124" s="2"/>
      <c r="L124" s="6"/>
      <c r="M124" s="4"/>
      <c r="N124" s="5"/>
      <c r="O124" s="2"/>
      <c r="P124" s="6"/>
      <c r="Q124" s="3"/>
      <c r="R124" s="5"/>
      <c r="S124" s="9">
        <f t="shared" si="11"/>
        <v>0</v>
      </c>
      <c r="T124" s="8">
        <f t="shared" si="12"/>
        <v>0</v>
      </c>
      <c r="X124" s="23"/>
      <c r="AC124">
        <f t="shared" si="13"/>
        <v>0</v>
      </c>
      <c r="AD124">
        <f t="shared" si="14"/>
        <v>0</v>
      </c>
    </row>
    <row r="125" spans="1:30" x14ac:dyDescent="0.25">
      <c r="A125" s="24">
        <v>52</v>
      </c>
      <c r="B125" s="24"/>
      <c r="C125" s="4"/>
      <c r="D125" s="5"/>
      <c r="E125" s="49"/>
      <c r="F125" s="5"/>
      <c r="G125" s="2"/>
      <c r="H125" s="6"/>
      <c r="I125" s="4"/>
      <c r="J125" s="5"/>
      <c r="K125" s="2"/>
      <c r="L125" s="6"/>
      <c r="M125" s="4"/>
      <c r="N125" s="5"/>
      <c r="O125" s="2"/>
      <c r="P125" s="6"/>
      <c r="Q125" s="4"/>
      <c r="R125" s="5"/>
      <c r="S125" s="9">
        <f t="shared" si="11"/>
        <v>0</v>
      </c>
      <c r="T125" s="8">
        <f t="shared" si="12"/>
        <v>0</v>
      </c>
      <c r="X125" s="23"/>
      <c r="AC125">
        <f t="shared" si="13"/>
        <v>0</v>
      </c>
      <c r="AD125">
        <f t="shared" si="14"/>
        <v>0</v>
      </c>
    </row>
    <row r="126" spans="1:30" x14ac:dyDescent="0.25">
      <c r="A126" t="s">
        <v>11</v>
      </c>
      <c r="B126" t="s">
        <v>15</v>
      </c>
      <c r="C126">
        <f>SUM(C74:C125)</f>
        <v>1</v>
      </c>
      <c r="D126">
        <f t="shared" ref="D126:R126" si="15">SUM(D74:D125)</f>
        <v>0</v>
      </c>
      <c r="E126">
        <f t="shared" ref="E126:F126" si="16">SUM(E74:E125)</f>
        <v>2</v>
      </c>
      <c r="F126">
        <f t="shared" si="16"/>
        <v>1</v>
      </c>
      <c r="G126">
        <f t="shared" si="15"/>
        <v>1</v>
      </c>
      <c r="H126">
        <f t="shared" si="15"/>
        <v>1</v>
      </c>
      <c r="I126">
        <f t="shared" si="15"/>
        <v>0</v>
      </c>
      <c r="J126">
        <f t="shared" si="15"/>
        <v>0</v>
      </c>
      <c r="K126">
        <f t="shared" si="15"/>
        <v>0</v>
      </c>
      <c r="L126">
        <f t="shared" si="15"/>
        <v>0</v>
      </c>
      <c r="M126">
        <f t="shared" si="15"/>
        <v>4</v>
      </c>
      <c r="N126">
        <f t="shared" si="15"/>
        <v>2</v>
      </c>
      <c r="O126">
        <f t="shared" si="15"/>
        <v>3</v>
      </c>
      <c r="P126">
        <f t="shared" si="15"/>
        <v>0</v>
      </c>
      <c r="Q126">
        <f t="shared" si="15"/>
        <v>0</v>
      </c>
      <c r="R126">
        <f t="shared" si="15"/>
        <v>0</v>
      </c>
      <c r="S126" s="9">
        <f>SUM(S74:S125)</f>
        <v>11</v>
      </c>
      <c r="T126" s="8">
        <f>SUM(T74:T125)</f>
        <v>4</v>
      </c>
      <c r="X126" s="23"/>
    </row>
    <row r="127" spans="1:30" x14ac:dyDescent="0.25">
      <c r="A127" t="s">
        <v>9</v>
      </c>
      <c r="B127" t="s">
        <v>16</v>
      </c>
      <c r="C127">
        <f>C126/$C$5</f>
        <v>6.25E-2</v>
      </c>
      <c r="D127">
        <f t="shared" ref="D127:T127" si="17">D126/$C$5</f>
        <v>0</v>
      </c>
      <c r="E127">
        <f t="shared" ref="E127:F127" si="18">E126/$C$5</f>
        <v>0.125</v>
      </c>
      <c r="F127">
        <f t="shared" si="18"/>
        <v>6.25E-2</v>
      </c>
      <c r="G127">
        <f t="shared" si="17"/>
        <v>6.25E-2</v>
      </c>
      <c r="H127">
        <f t="shared" si="17"/>
        <v>6.25E-2</v>
      </c>
      <c r="I127">
        <f t="shared" si="17"/>
        <v>0</v>
      </c>
      <c r="J127">
        <f t="shared" si="17"/>
        <v>0</v>
      </c>
      <c r="K127">
        <f t="shared" si="17"/>
        <v>0</v>
      </c>
      <c r="L127">
        <f t="shared" si="17"/>
        <v>0</v>
      </c>
      <c r="M127">
        <f t="shared" si="17"/>
        <v>0.25</v>
      </c>
      <c r="N127">
        <f t="shared" si="17"/>
        <v>0.125</v>
      </c>
      <c r="O127">
        <f t="shared" si="17"/>
        <v>0.1875</v>
      </c>
      <c r="P127">
        <f t="shared" si="17"/>
        <v>0</v>
      </c>
      <c r="Q127">
        <f t="shared" si="17"/>
        <v>0</v>
      </c>
      <c r="R127">
        <f t="shared" si="17"/>
        <v>0</v>
      </c>
      <c r="S127">
        <f t="shared" si="17"/>
        <v>0.6875</v>
      </c>
      <c r="T127">
        <f t="shared" si="17"/>
        <v>0.25</v>
      </c>
      <c r="U127">
        <f t="shared" ref="U127" si="19">U126/16</f>
        <v>0</v>
      </c>
    </row>
  </sheetData>
  <sortState ref="B11:B61">
    <sortCondition ref="B1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opLeftCell="C4" zoomScale="85" zoomScaleNormal="85" workbookViewId="0">
      <selection activeCell="Q23" sqref="Q23"/>
    </sheetView>
  </sheetViews>
  <sheetFormatPr baseColWidth="10" defaultRowHeight="15" x14ac:dyDescent="0.25"/>
  <cols>
    <col min="2" max="2" width="13.85546875" customWidth="1"/>
    <col min="3" max="3" width="11.5703125" bestFit="1" customWidth="1"/>
    <col min="4" max="5" width="11.5703125" customWidth="1"/>
    <col min="6" max="19" width="11.5703125" bestFit="1" customWidth="1"/>
  </cols>
  <sheetData>
    <row r="1" spans="1:19" ht="15.75" thickBot="1" x14ac:dyDescent="0.3">
      <c r="A1" s="31" t="s">
        <v>30</v>
      </c>
      <c r="K1" s="40" t="s">
        <v>33</v>
      </c>
      <c r="L1" s="41"/>
      <c r="M1" s="41"/>
      <c r="N1" s="41"/>
      <c r="O1" s="41"/>
      <c r="P1" s="41"/>
      <c r="Q1" s="42"/>
    </row>
    <row r="2" spans="1:19" x14ac:dyDescent="0.25">
      <c r="A2" t="s">
        <v>28</v>
      </c>
    </row>
    <row r="5" spans="1:19" x14ac:dyDescent="0.25">
      <c r="A5" s="44" t="s">
        <v>18</v>
      </c>
      <c r="B5">
        <f>daten!C126</f>
        <v>1</v>
      </c>
      <c r="C5">
        <f>daten!D126</f>
        <v>0</v>
      </c>
      <c r="D5">
        <f>daten!E126</f>
        <v>2</v>
      </c>
      <c r="E5">
        <f>daten!F126</f>
        <v>1</v>
      </c>
      <c r="F5">
        <f>daten!G126</f>
        <v>1</v>
      </c>
      <c r="G5">
        <f>daten!H126</f>
        <v>1</v>
      </c>
      <c r="H5">
        <f>daten!I126</f>
        <v>0</v>
      </c>
      <c r="I5">
        <f>daten!J126</f>
        <v>0</v>
      </c>
      <c r="J5">
        <f>daten!K126</f>
        <v>0</v>
      </c>
      <c r="K5">
        <f>daten!L126</f>
        <v>0</v>
      </c>
      <c r="L5">
        <f>daten!M126</f>
        <v>4</v>
      </c>
      <c r="M5">
        <f>daten!N126</f>
        <v>2</v>
      </c>
      <c r="N5">
        <f>daten!O126</f>
        <v>3</v>
      </c>
      <c r="O5">
        <f>daten!P126</f>
        <v>0</v>
      </c>
      <c r="P5">
        <f>daten!Q126</f>
        <v>0</v>
      </c>
      <c r="Q5">
        <f>daten!R126</f>
        <v>0</v>
      </c>
      <c r="R5">
        <f>daten!S126</f>
        <v>11</v>
      </c>
      <c r="S5">
        <f>daten!T126</f>
        <v>4</v>
      </c>
    </row>
    <row r="6" spans="1:19" x14ac:dyDescent="0.25">
      <c r="A6" s="43" t="s">
        <v>19</v>
      </c>
      <c r="B6">
        <f>daten!C63</f>
        <v>0</v>
      </c>
      <c r="C6">
        <f>daten!D63</f>
        <v>2</v>
      </c>
      <c r="D6">
        <f>daten!E63</f>
        <v>1</v>
      </c>
      <c r="E6">
        <f>daten!F63</f>
        <v>4</v>
      </c>
      <c r="F6">
        <f>daten!G63</f>
        <v>5</v>
      </c>
      <c r="G6">
        <f>daten!H63</f>
        <v>4</v>
      </c>
      <c r="H6">
        <f>daten!I63</f>
        <v>3</v>
      </c>
      <c r="I6">
        <f>daten!J63</f>
        <v>3</v>
      </c>
      <c r="J6">
        <f>daten!K63</f>
        <v>1</v>
      </c>
      <c r="K6">
        <f>daten!L63</f>
        <v>1</v>
      </c>
      <c r="L6">
        <f>daten!M63</f>
        <v>2</v>
      </c>
      <c r="M6">
        <f>daten!N63</f>
        <v>1</v>
      </c>
      <c r="N6">
        <f>daten!O63</f>
        <v>3</v>
      </c>
      <c r="O6">
        <f>daten!P63</f>
        <v>2</v>
      </c>
      <c r="P6">
        <f>daten!Q63</f>
        <v>0</v>
      </c>
      <c r="Q6">
        <f>daten!R63</f>
        <v>0</v>
      </c>
      <c r="R6">
        <f>daten!S63</f>
        <v>15</v>
      </c>
      <c r="S6">
        <f>daten!T63</f>
        <v>17</v>
      </c>
    </row>
    <row r="8" spans="1:19" x14ac:dyDescent="0.25">
      <c r="A8" s="44" t="s">
        <v>20</v>
      </c>
      <c r="B8" s="30">
        <f>daten!C127</f>
        <v>6.25E-2</v>
      </c>
      <c r="C8" s="30">
        <f>daten!D127</f>
        <v>0</v>
      </c>
      <c r="D8" s="30">
        <f>daten!E127</f>
        <v>0.125</v>
      </c>
      <c r="E8" s="30">
        <f>daten!F127</f>
        <v>6.25E-2</v>
      </c>
      <c r="F8" s="30">
        <f>daten!G127</f>
        <v>6.25E-2</v>
      </c>
      <c r="G8" s="30">
        <f>daten!H127</f>
        <v>6.25E-2</v>
      </c>
      <c r="H8" s="30">
        <f>daten!I127</f>
        <v>0</v>
      </c>
      <c r="I8" s="30">
        <f>daten!J127</f>
        <v>0</v>
      </c>
      <c r="J8" s="30">
        <f>daten!K127</f>
        <v>0</v>
      </c>
      <c r="K8" s="30">
        <f>daten!L127</f>
        <v>0</v>
      </c>
      <c r="L8" s="30">
        <f>daten!M127</f>
        <v>0.25</v>
      </c>
      <c r="M8" s="30">
        <f>daten!N127</f>
        <v>0.125</v>
      </c>
      <c r="N8" s="30">
        <f>daten!O127</f>
        <v>0.1875</v>
      </c>
      <c r="O8" s="30">
        <f>daten!P127</f>
        <v>0</v>
      </c>
      <c r="P8" s="30">
        <f>daten!Q127</f>
        <v>0</v>
      </c>
      <c r="Q8" s="30">
        <f>daten!R127</f>
        <v>0</v>
      </c>
      <c r="R8" s="30">
        <f>daten!S127</f>
        <v>0.6875</v>
      </c>
      <c r="S8" s="30">
        <f>daten!T127</f>
        <v>0.25</v>
      </c>
    </row>
    <row r="9" spans="1:19" x14ac:dyDescent="0.25">
      <c r="A9" s="43" t="s">
        <v>21</v>
      </c>
      <c r="B9" s="30">
        <f>daten!C64</f>
        <v>0</v>
      </c>
      <c r="C9" s="30">
        <f>daten!D64</f>
        <v>0.125</v>
      </c>
      <c r="D9" s="30">
        <f>daten!E64</f>
        <v>6.25E-2</v>
      </c>
      <c r="E9" s="30">
        <f>daten!F64</f>
        <v>0.25</v>
      </c>
      <c r="F9" s="30">
        <f>daten!G64</f>
        <v>0.3125</v>
      </c>
      <c r="G9" s="30">
        <f>daten!H64</f>
        <v>0.25</v>
      </c>
      <c r="H9" s="30">
        <f>daten!I64</f>
        <v>0.1875</v>
      </c>
      <c r="I9" s="30">
        <f>daten!J64</f>
        <v>0.1875</v>
      </c>
      <c r="J9" s="30">
        <f>daten!K64</f>
        <v>6.25E-2</v>
      </c>
      <c r="K9" s="30">
        <f>daten!L64</f>
        <v>6.25E-2</v>
      </c>
      <c r="L9" s="30">
        <f>daten!M64</f>
        <v>0.125</v>
      </c>
      <c r="M9" s="30">
        <f>daten!N64</f>
        <v>6.25E-2</v>
      </c>
      <c r="N9" s="30">
        <f>daten!O64</f>
        <v>0.1875</v>
      </c>
      <c r="O9" s="30">
        <f>daten!P64</f>
        <v>0.125</v>
      </c>
      <c r="P9" s="30">
        <f>daten!Q64</f>
        <v>0</v>
      </c>
      <c r="Q9" s="30">
        <f>daten!R64</f>
        <v>0</v>
      </c>
      <c r="R9" s="30">
        <f>daten!S64</f>
        <v>0.9375</v>
      </c>
      <c r="S9" s="30">
        <f>daten!T64</f>
        <v>1.0625</v>
      </c>
    </row>
    <row r="12" spans="1:19" x14ac:dyDescent="0.25">
      <c r="A12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x14ac:dyDescent="0.25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19" x14ac:dyDescent="0.25">
      <c r="A14" t="s">
        <v>17</v>
      </c>
      <c r="B14" s="30" t="str">
        <f>daten!C9</f>
        <v>Oxidation</v>
      </c>
      <c r="C14" s="30" t="str">
        <f>daten!D9</f>
        <v>oxidation</v>
      </c>
      <c r="D14" s="30" t="str">
        <f>daten!E9</f>
        <v>edukt glucose</v>
      </c>
      <c r="E14" s="30" t="str">
        <f>daten!F9</f>
        <v>educt glucose</v>
      </c>
      <c r="F14" s="30" t="str">
        <f>daten!G9</f>
        <v>edukt sauerstoff</v>
      </c>
      <c r="G14" s="30" t="str">
        <f>daten!H9</f>
        <v>educt oxygen</v>
      </c>
      <c r="H14" s="30" t="str">
        <f>daten!I9</f>
        <v>produkt kohlenstoffdioxid</v>
      </c>
      <c r="I14" s="30" t="str">
        <f>daten!J9</f>
        <v>product carbon dioxide</v>
      </c>
      <c r="J14" s="30" t="str">
        <f>daten!K9</f>
        <v>produkt wasser</v>
      </c>
      <c r="K14" s="30" t="str">
        <f>daten!L9</f>
        <v>product water</v>
      </c>
      <c r="L14" s="30" t="str">
        <f>daten!M9</f>
        <v>Energiebereitstellung (exergonische Reaktion)</v>
      </c>
      <c r="M14" s="30" t="str">
        <f>daten!N9</f>
        <v>energy provision (exergonic reaction)</v>
      </c>
      <c r="N14" s="30" t="str">
        <f>daten!O9</f>
        <v>Energie-Zwischenspeicher: ATP</v>
      </c>
      <c r="O14" s="30" t="str">
        <f>daten!P9</f>
        <v>energy temporarily stored in ATP</v>
      </c>
      <c r="P14" s="30" t="str">
        <f>daten!Q9</f>
        <v>Katalysator: Enzym€</v>
      </c>
      <c r="Q14" s="30" t="str">
        <f>daten!R9</f>
        <v>catalyst: enzyme(s)</v>
      </c>
      <c r="R14" s="30" t="s">
        <v>27</v>
      </c>
      <c r="S14" s="30" t="s">
        <v>26</v>
      </c>
    </row>
    <row r="15" spans="1:19" x14ac:dyDescent="0.25">
      <c r="A15" s="44" t="str">
        <f>A8</f>
        <v>vt mittelw</v>
      </c>
      <c r="B15">
        <f t="shared" ref="B15:S15" si="0">B8/B$17</f>
        <v>6.25E-2</v>
      </c>
      <c r="C15">
        <f t="shared" si="0"/>
        <v>0</v>
      </c>
      <c r="D15">
        <f t="shared" si="0"/>
        <v>0.125</v>
      </c>
      <c r="E15">
        <f t="shared" si="0"/>
        <v>6.25E-2</v>
      </c>
      <c r="F15">
        <f t="shared" si="0"/>
        <v>6.25E-2</v>
      </c>
      <c r="G15">
        <f t="shared" si="0"/>
        <v>6.25E-2</v>
      </c>
      <c r="H15">
        <f t="shared" si="0"/>
        <v>0</v>
      </c>
      <c r="I15">
        <f t="shared" si="0"/>
        <v>0</v>
      </c>
      <c r="J15">
        <f t="shared" si="0"/>
        <v>0</v>
      </c>
      <c r="K15">
        <f t="shared" si="0"/>
        <v>0</v>
      </c>
      <c r="L15">
        <f t="shared" si="0"/>
        <v>0.25</v>
      </c>
      <c r="M15">
        <f t="shared" si="0"/>
        <v>0.125</v>
      </c>
      <c r="N15">
        <f t="shared" si="0"/>
        <v>0.1875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8.59375E-2</v>
      </c>
      <c r="S15">
        <f t="shared" si="0"/>
        <v>3.125E-2</v>
      </c>
    </row>
    <row r="16" spans="1:19" x14ac:dyDescent="0.25">
      <c r="A16" s="43" t="str">
        <f>A9</f>
        <v>nt mittelw</v>
      </c>
      <c r="B16">
        <f t="shared" ref="B16:S16" si="1">B9/B$17</f>
        <v>0</v>
      </c>
      <c r="C16">
        <f t="shared" si="1"/>
        <v>0.125</v>
      </c>
      <c r="D16">
        <f t="shared" si="1"/>
        <v>6.25E-2</v>
      </c>
      <c r="E16">
        <f t="shared" si="1"/>
        <v>0.25</v>
      </c>
      <c r="F16">
        <f t="shared" si="1"/>
        <v>0.3125</v>
      </c>
      <c r="G16">
        <f t="shared" si="1"/>
        <v>0.25</v>
      </c>
      <c r="H16">
        <f t="shared" si="1"/>
        <v>0.1875</v>
      </c>
      <c r="I16">
        <f t="shared" si="1"/>
        <v>0.1875</v>
      </c>
      <c r="J16">
        <f t="shared" si="1"/>
        <v>6.25E-2</v>
      </c>
      <c r="K16">
        <f t="shared" si="1"/>
        <v>6.25E-2</v>
      </c>
      <c r="L16">
        <f t="shared" si="1"/>
        <v>0.125</v>
      </c>
      <c r="M16">
        <f t="shared" si="1"/>
        <v>6.25E-2</v>
      </c>
      <c r="N16">
        <f t="shared" si="1"/>
        <v>0.1875</v>
      </c>
      <c r="O16">
        <f t="shared" si="1"/>
        <v>0.125</v>
      </c>
      <c r="P16">
        <f t="shared" si="1"/>
        <v>0</v>
      </c>
      <c r="Q16">
        <f t="shared" si="1"/>
        <v>0</v>
      </c>
      <c r="R16">
        <f t="shared" si="1"/>
        <v>0.1171875</v>
      </c>
      <c r="S16">
        <f t="shared" si="1"/>
        <v>0.1328125</v>
      </c>
    </row>
    <row r="17" spans="1:19" x14ac:dyDescent="0.25">
      <c r="A17" s="33" t="s">
        <v>23</v>
      </c>
      <c r="B17" s="33">
        <f>daten!C8</f>
        <v>1</v>
      </c>
      <c r="C17" s="33">
        <f>daten!D8</f>
        <v>1</v>
      </c>
      <c r="D17" s="33">
        <v>1</v>
      </c>
      <c r="E17" s="33">
        <v>1</v>
      </c>
      <c r="F17" s="33">
        <f>daten!G8</f>
        <v>1</v>
      </c>
      <c r="G17" s="33">
        <f>daten!H8</f>
        <v>1</v>
      </c>
      <c r="H17" s="33">
        <f>daten!I8</f>
        <v>1</v>
      </c>
      <c r="I17" s="33">
        <f>daten!J8</f>
        <v>1</v>
      </c>
      <c r="J17" s="33">
        <f>daten!K8</f>
        <v>1</v>
      </c>
      <c r="K17" s="33">
        <f>daten!L8</f>
        <v>1</v>
      </c>
      <c r="L17" s="33">
        <f>daten!M8</f>
        <v>1</v>
      </c>
      <c r="M17" s="33">
        <f>daten!N8</f>
        <v>1</v>
      </c>
      <c r="N17" s="33">
        <f>daten!O8</f>
        <v>1</v>
      </c>
      <c r="O17" s="33">
        <f>daten!P8</f>
        <v>1</v>
      </c>
      <c r="P17" s="33">
        <f>daten!Q8</f>
        <v>1</v>
      </c>
      <c r="Q17" s="33">
        <f>daten!R8</f>
        <v>1</v>
      </c>
      <c r="R17" s="33">
        <f>daten!S8</f>
        <v>8</v>
      </c>
      <c r="S17" s="33">
        <f>daten!T8</f>
        <v>8</v>
      </c>
    </row>
    <row r="18" spans="1:19" x14ac:dyDescent="0.25"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9" x14ac:dyDescent="0.25"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2" spans="1:19" x14ac:dyDescent="0.25">
      <c r="A22" s="33"/>
    </row>
    <row r="23" spans="1:19" x14ac:dyDescent="0.25">
      <c r="A23" s="32"/>
    </row>
    <row r="30" spans="1:19" x14ac:dyDescent="0.25">
      <c r="A30" s="31"/>
    </row>
    <row r="31" spans="1:19" x14ac:dyDescent="0.25">
      <c r="B31" s="55"/>
      <c r="C31" s="55"/>
      <c r="D31" s="45"/>
      <c r="E31" s="4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5" spans="1:19" x14ac:dyDescent="0.2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</row>
    <row r="36" spans="1:19" x14ac:dyDescent="0.2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</row>
    <row r="37" spans="1:19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44" spans="1:19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 x14ac:dyDescent="0.25">
      <c r="A46" s="33"/>
      <c r="B46" s="33" t="s">
        <v>38</v>
      </c>
      <c r="C46" s="33" t="s">
        <v>39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x14ac:dyDescent="0.25">
      <c r="A48" s="33" t="s">
        <v>17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x14ac:dyDescent="0.25">
      <c r="A49" s="33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3"/>
      <c r="M49" s="33"/>
      <c r="N49" s="33"/>
      <c r="O49" s="33"/>
      <c r="P49" s="33"/>
      <c r="Q49" s="33"/>
      <c r="R49" s="33"/>
      <c r="S49" s="33"/>
    </row>
    <row r="50" spans="1:19" x14ac:dyDescent="0.25">
      <c r="A50" s="33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3"/>
      <c r="M50" s="33"/>
      <c r="N50" s="33"/>
      <c r="O50" s="33"/>
      <c r="P50" s="33"/>
      <c r="Q50" s="33"/>
      <c r="R50" s="33"/>
      <c r="S50" s="33"/>
    </row>
    <row r="51" spans="1:19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x14ac:dyDescent="0.25">
      <c r="A56" s="33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3"/>
      <c r="M56" s="33"/>
      <c r="N56" s="33"/>
      <c r="O56" s="33"/>
      <c r="P56" s="33"/>
      <c r="Q56" s="33"/>
      <c r="R56" s="33"/>
      <c r="S56" s="33"/>
    </row>
    <row r="57" spans="1:19" x14ac:dyDescent="0.25">
      <c r="A57" s="33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3"/>
      <c r="M57" s="33"/>
      <c r="N57" s="33"/>
      <c r="O57" s="33"/>
      <c r="P57" s="33"/>
      <c r="Q57" s="33"/>
      <c r="R57" s="33"/>
      <c r="S57" s="33"/>
    </row>
    <row r="58" spans="1:19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 x14ac:dyDescent="0.25">
      <c r="A60" s="32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</sheetData>
  <mergeCells count="7">
    <mergeCell ref="N31:O31"/>
    <mergeCell ref="P31:Q31"/>
    <mergeCell ref="B31:C31"/>
    <mergeCell ref="F31:G31"/>
    <mergeCell ref="H31:I31"/>
    <mergeCell ref="J31:K31"/>
    <mergeCell ref="L31:M3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="55" zoomScaleNormal="55" workbookViewId="0">
      <selection activeCell="A62" activeCellId="2" sqref="H6 F6 A62:B62"/>
    </sheetView>
  </sheetViews>
  <sheetFormatPr baseColWidth="10" defaultRowHeight="15" x14ac:dyDescent="0.25"/>
  <sheetData>
    <row r="1" spans="1:9" x14ac:dyDescent="0.25">
      <c r="A1" t="s">
        <v>14</v>
      </c>
    </row>
    <row r="3" spans="1:9" x14ac:dyDescent="0.25">
      <c r="A3" s="43" t="str">
        <f>daten!AC7</f>
        <v>nt</v>
      </c>
      <c r="B3" s="43" t="str">
        <f>daten!AD7</f>
        <v>nt</v>
      </c>
    </row>
    <row r="4" spans="1:9" x14ac:dyDescent="0.25">
      <c r="A4">
        <f>daten!AC8</f>
        <v>8</v>
      </c>
      <c r="B4">
        <f>daten!AD8</f>
        <v>8</v>
      </c>
    </row>
    <row r="5" spans="1:9" x14ac:dyDescent="0.25">
      <c r="A5" t="str">
        <f>daten!AC9</f>
        <v>Summe D</v>
      </c>
      <c r="B5" t="str">
        <f>daten!AD9</f>
        <v>Summe E</v>
      </c>
    </row>
    <row r="6" spans="1:9" x14ac:dyDescent="0.25">
      <c r="A6" t="str">
        <f>daten!AC10</f>
        <v>D</v>
      </c>
      <c r="B6" t="str">
        <f>daten!AD10</f>
        <v>E</v>
      </c>
      <c r="F6" s="44" t="s">
        <v>34</v>
      </c>
      <c r="G6" s="43" t="s">
        <v>35</v>
      </c>
      <c r="H6" s="44" t="s">
        <v>36</v>
      </c>
      <c r="I6" s="43" t="s">
        <v>37</v>
      </c>
    </row>
    <row r="7" spans="1:9" x14ac:dyDescent="0.25">
      <c r="A7">
        <f>daten!AC11</f>
        <v>1</v>
      </c>
      <c r="B7">
        <f>daten!AD11</f>
        <v>4</v>
      </c>
      <c r="F7">
        <f>A66</f>
        <v>1</v>
      </c>
      <c r="G7">
        <f>A7</f>
        <v>1</v>
      </c>
      <c r="H7">
        <f>B66</f>
        <v>0</v>
      </c>
      <c r="I7">
        <f>B7</f>
        <v>4</v>
      </c>
    </row>
    <row r="8" spans="1:9" x14ac:dyDescent="0.25">
      <c r="A8">
        <f>daten!AC12</f>
        <v>0</v>
      </c>
      <c r="B8">
        <f>daten!AD12</f>
        <v>0</v>
      </c>
      <c r="F8">
        <f t="shared" ref="F8:F26" si="0">A67</f>
        <v>0</v>
      </c>
      <c r="G8">
        <f t="shared" ref="G8:G26" si="1">A8</f>
        <v>0</v>
      </c>
      <c r="H8">
        <f t="shared" ref="H8:H26" si="2">B67</f>
        <v>0</v>
      </c>
      <c r="I8">
        <f t="shared" ref="I8:I26" si="3">B8</f>
        <v>0</v>
      </c>
    </row>
    <row r="9" spans="1:9" x14ac:dyDescent="0.25">
      <c r="A9">
        <f>daten!AC13</f>
        <v>1</v>
      </c>
      <c r="B9">
        <f>daten!AD13</f>
        <v>4</v>
      </c>
      <c r="F9">
        <f t="shared" si="0"/>
        <v>3</v>
      </c>
      <c r="G9">
        <f t="shared" si="1"/>
        <v>1</v>
      </c>
      <c r="H9">
        <f t="shared" si="2"/>
        <v>2</v>
      </c>
      <c r="I9">
        <f t="shared" si="3"/>
        <v>4</v>
      </c>
    </row>
    <row r="10" spans="1:9" x14ac:dyDescent="0.25">
      <c r="A10">
        <f>daten!AC14</f>
        <v>2</v>
      </c>
      <c r="B10">
        <f>daten!AD14</f>
        <v>0</v>
      </c>
      <c r="F10">
        <f t="shared" si="0"/>
        <v>2</v>
      </c>
      <c r="G10">
        <f t="shared" si="1"/>
        <v>2</v>
      </c>
      <c r="H10">
        <f t="shared" si="2"/>
        <v>0</v>
      </c>
      <c r="I10">
        <f t="shared" si="3"/>
        <v>0</v>
      </c>
    </row>
    <row r="11" spans="1:9" x14ac:dyDescent="0.25">
      <c r="A11">
        <f>daten!AC15</f>
        <v>1</v>
      </c>
      <c r="B11">
        <f>daten!AD15</f>
        <v>0</v>
      </c>
      <c r="F11">
        <f t="shared" si="0"/>
        <v>0</v>
      </c>
      <c r="G11">
        <f t="shared" si="1"/>
        <v>1</v>
      </c>
      <c r="H11">
        <f t="shared" si="2"/>
        <v>0</v>
      </c>
      <c r="I11">
        <f t="shared" si="3"/>
        <v>0</v>
      </c>
    </row>
    <row r="12" spans="1:9" x14ac:dyDescent="0.25">
      <c r="A12">
        <f>daten!AC16</f>
        <v>0</v>
      </c>
      <c r="B12">
        <f>daten!AD16</f>
        <v>0</v>
      </c>
      <c r="F12">
        <f t="shared" si="0"/>
        <v>0</v>
      </c>
      <c r="G12">
        <f t="shared" si="1"/>
        <v>0</v>
      </c>
      <c r="H12">
        <f t="shared" si="2"/>
        <v>0</v>
      </c>
      <c r="I12">
        <f t="shared" si="3"/>
        <v>0</v>
      </c>
    </row>
    <row r="13" spans="1:9" x14ac:dyDescent="0.25">
      <c r="A13">
        <f>daten!AC17</f>
        <v>0</v>
      </c>
      <c r="B13">
        <f>daten!AD17</f>
        <v>0</v>
      </c>
      <c r="F13">
        <f t="shared" si="0"/>
        <v>0</v>
      </c>
      <c r="G13">
        <f t="shared" si="1"/>
        <v>0</v>
      </c>
      <c r="H13">
        <f t="shared" si="2"/>
        <v>0</v>
      </c>
      <c r="I13">
        <f t="shared" si="3"/>
        <v>0</v>
      </c>
    </row>
    <row r="14" spans="1:9" x14ac:dyDescent="0.25">
      <c r="A14">
        <f>daten!AC18</f>
        <v>0</v>
      </c>
      <c r="B14">
        <f>daten!AD18</f>
        <v>0</v>
      </c>
      <c r="F14">
        <f t="shared" si="0"/>
        <v>0</v>
      </c>
      <c r="G14">
        <f t="shared" si="1"/>
        <v>0</v>
      </c>
      <c r="H14">
        <f t="shared" si="2"/>
        <v>1</v>
      </c>
      <c r="I14">
        <f t="shared" si="3"/>
        <v>0</v>
      </c>
    </row>
    <row r="15" spans="1:9" x14ac:dyDescent="0.25">
      <c r="A15">
        <f>daten!AC19</f>
        <v>1</v>
      </c>
      <c r="B15">
        <f>daten!AD19</f>
        <v>0</v>
      </c>
      <c r="F15">
        <f t="shared" si="0"/>
        <v>1</v>
      </c>
      <c r="G15">
        <f t="shared" si="1"/>
        <v>1</v>
      </c>
      <c r="H15">
        <f t="shared" si="2"/>
        <v>0</v>
      </c>
      <c r="I15">
        <f t="shared" si="3"/>
        <v>0</v>
      </c>
    </row>
    <row r="16" spans="1:9" x14ac:dyDescent="0.25">
      <c r="A16">
        <f>daten!AC20</f>
        <v>0</v>
      </c>
      <c r="B16">
        <f>daten!AD20</f>
        <v>0</v>
      </c>
      <c r="F16">
        <f t="shared" si="0"/>
        <v>0</v>
      </c>
      <c r="G16">
        <f t="shared" si="1"/>
        <v>0</v>
      </c>
      <c r="H16">
        <f t="shared" si="2"/>
        <v>0</v>
      </c>
      <c r="I16">
        <f t="shared" si="3"/>
        <v>0</v>
      </c>
    </row>
    <row r="17" spans="1:9" x14ac:dyDescent="0.25">
      <c r="A17">
        <f>daten!AC21</f>
        <v>4</v>
      </c>
      <c r="B17">
        <f>daten!AD21</f>
        <v>4</v>
      </c>
      <c r="F17">
        <f t="shared" si="0"/>
        <v>3</v>
      </c>
      <c r="G17">
        <f t="shared" si="1"/>
        <v>4</v>
      </c>
      <c r="H17">
        <f t="shared" si="2"/>
        <v>0</v>
      </c>
      <c r="I17">
        <f t="shared" si="3"/>
        <v>4</v>
      </c>
    </row>
    <row r="18" spans="1:9" x14ac:dyDescent="0.25">
      <c r="A18">
        <f>daten!AC22</f>
        <v>2</v>
      </c>
      <c r="B18">
        <f>daten!AD22</f>
        <v>0</v>
      </c>
      <c r="F18">
        <f t="shared" si="0"/>
        <v>1</v>
      </c>
      <c r="G18">
        <f t="shared" si="1"/>
        <v>2</v>
      </c>
      <c r="H18">
        <f t="shared" si="2"/>
        <v>0</v>
      </c>
      <c r="I18">
        <f t="shared" si="3"/>
        <v>0</v>
      </c>
    </row>
    <row r="19" spans="1:9" x14ac:dyDescent="0.25">
      <c r="A19">
        <f>daten!AC23</f>
        <v>0</v>
      </c>
      <c r="B19">
        <f>daten!AD23</f>
        <v>0</v>
      </c>
      <c r="F19">
        <f t="shared" si="0"/>
        <v>0</v>
      </c>
      <c r="G19">
        <f t="shared" si="1"/>
        <v>0</v>
      </c>
      <c r="H19">
        <f t="shared" si="2"/>
        <v>0</v>
      </c>
      <c r="I19">
        <f t="shared" si="3"/>
        <v>0</v>
      </c>
    </row>
    <row r="20" spans="1:9" x14ac:dyDescent="0.25">
      <c r="A20">
        <f>daten!AC24</f>
        <v>0</v>
      </c>
      <c r="B20">
        <f>daten!AD24</f>
        <v>4</v>
      </c>
      <c r="F20">
        <f t="shared" si="0"/>
        <v>0</v>
      </c>
      <c r="G20">
        <f t="shared" si="1"/>
        <v>0</v>
      </c>
      <c r="H20">
        <f t="shared" si="2"/>
        <v>0</v>
      </c>
      <c r="I20">
        <f t="shared" si="3"/>
        <v>4</v>
      </c>
    </row>
    <row r="21" spans="1:9" x14ac:dyDescent="0.25">
      <c r="A21">
        <f>daten!AC25</f>
        <v>2</v>
      </c>
      <c r="B21">
        <f>daten!AD25</f>
        <v>0</v>
      </c>
      <c r="F21">
        <f t="shared" si="0"/>
        <v>0</v>
      </c>
      <c r="G21">
        <f t="shared" si="1"/>
        <v>2</v>
      </c>
      <c r="H21">
        <f t="shared" si="2"/>
        <v>1</v>
      </c>
      <c r="I21">
        <f t="shared" si="3"/>
        <v>0</v>
      </c>
    </row>
    <row r="22" spans="1:9" x14ac:dyDescent="0.25">
      <c r="A22">
        <f>daten!AC26</f>
        <v>1</v>
      </c>
      <c r="B22">
        <f>daten!AD26</f>
        <v>1</v>
      </c>
      <c r="F22">
        <f t="shared" si="0"/>
        <v>0</v>
      </c>
      <c r="G22">
        <f t="shared" si="1"/>
        <v>1</v>
      </c>
      <c r="H22">
        <f t="shared" si="2"/>
        <v>0</v>
      </c>
      <c r="I22">
        <f t="shared" si="3"/>
        <v>1</v>
      </c>
    </row>
    <row r="23" spans="1:9" x14ac:dyDescent="0.25">
      <c r="A23">
        <f>daten!AC27</f>
        <v>0</v>
      </c>
      <c r="B23">
        <f>daten!AD27</f>
        <v>0</v>
      </c>
      <c r="F23" t="str">
        <f t="shared" si="0"/>
        <v>ende</v>
      </c>
      <c r="G23">
        <f t="shared" si="1"/>
        <v>0</v>
      </c>
      <c r="H23" t="str">
        <f t="shared" si="2"/>
        <v>ende</v>
      </c>
      <c r="I23">
        <f t="shared" si="3"/>
        <v>0</v>
      </c>
    </row>
    <row r="24" spans="1:9" x14ac:dyDescent="0.25">
      <c r="A24">
        <f>daten!AC28</f>
        <v>0</v>
      </c>
      <c r="B24">
        <f>daten!AD28</f>
        <v>0</v>
      </c>
      <c r="F24">
        <f t="shared" si="0"/>
        <v>0</v>
      </c>
      <c r="G24">
        <f t="shared" si="1"/>
        <v>0</v>
      </c>
      <c r="H24">
        <f t="shared" si="2"/>
        <v>0</v>
      </c>
      <c r="I24">
        <f t="shared" si="3"/>
        <v>0</v>
      </c>
    </row>
    <row r="25" spans="1:9" x14ac:dyDescent="0.25">
      <c r="A25">
        <f>daten!AC29</f>
        <v>0</v>
      </c>
      <c r="B25">
        <f>daten!AD29</f>
        <v>0</v>
      </c>
      <c r="F25">
        <f t="shared" si="0"/>
        <v>0</v>
      </c>
      <c r="G25">
        <f t="shared" si="1"/>
        <v>0</v>
      </c>
      <c r="H25">
        <f t="shared" si="2"/>
        <v>0</v>
      </c>
      <c r="I25">
        <f t="shared" si="3"/>
        <v>0</v>
      </c>
    </row>
    <row r="26" spans="1:9" x14ac:dyDescent="0.25">
      <c r="A26">
        <f>daten!AC30</f>
        <v>0</v>
      </c>
      <c r="B26">
        <f>daten!AD30</f>
        <v>0</v>
      </c>
      <c r="F26">
        <f t="shared" si="0"/>
        <v>0</v>
      </c>
      <c r="G26">
        <f t="shared" si="1"/>
        <v>0</v>
      </c>
      <c r="H26">
        <f t="shared" si="2"/>
        <v>0</v>
      </c>
      <c r="I26">
        <f t="shared" si="3"/>
        <v>0</v>
      </c>
    </row>
    <row r="27" spans="1:9" x14ac:dyDescent="0.25">
      <c r="A27">
        <f>daten!AC31</f>
        <v>0</v>
      </c>
      <c r="B27">
        <f>daten!AD31</f>
        <v>0</v>
      </c>
    </row>
    <row r="28" spans="1:9" x14ac:dyDescent="0.25">
      <c r="A28">
        <f>daten!AC32</f>
        <v>0</v>
      </c>
      <c r="B28">
        <f>daten!AD32</f>
        <v>0</v>
      </c>
    </row>
    <row r="29" spans="1:9" x14ac:dyDescent="0.25">
      <c r="A29">
        <f>daten!AC33</f>
        <v>0</v>
      </c>
      <c r="B29">
        <f>daten!AD33</f>
        <v>0</v>
      </c>
    </row>
    <row r="30" spans="1:9" x14ac:dyDescent="0.25">
      <c r="A30">
        <f>daten!AC34</f>
        <v>0</v>
      </c>
      <c r="B30">
        <f>daten!AD34</f>
        <v>0</v>
      </c>
    </row>
    <row r="31" spans="1:9" x14ac:dyDescent="0.25">
      <c r="A31">
        <f>daten!AC35</f>
        <v>0</v>
      </c>
      <c r="B31">
        <f>daten!AD35</f>
        <v>0</v>
      </c>
    </row>
    <row r="32" spans="1:9" x14ac:dyDescent="0.25">
      <c r="A32">
        <f>daten!AC36</f>
        <v>0</v>
      </c>
      <c r="B32">
        <f>daten!AD36</f>
        <v>0</v>
      </c>
    </row>
    <row r="33" spans="1:2" x14ac:dyDescent="0.25">
      <c r="A33">
        <f>daten!AC37</f>
        <v>0</v>
      </c>
      <c r="B33">
        <f>daten!AD37</f>
        <v>0</v>
      </c>
    </row>
    <row r="34" spans="1:2" x14ac:dyDescent="0.25">
      <c r="A34">
        <f>daten!AC38</f>
        <v>0</v>
      </c>
      <c r="B34">
        <f>daten!AD38</f>
        <v>0</v>
      </c>
    </row>
    <row r="35" spans="1:2" x14ac:dyDescent="0.25">
      <c r="A35">
        <f>daten!AC39</f>
        <v>0</v>
      </c>
      <c r="B35">
        <f>daten!AD39</f>
        <v>0</v>
      </c>
    </row>
    <row r="36" spans="1:2" x14ac:dyDescent="0.25">
      <c r="A36">
        <f>daten!AC40</f>
        <v>0</v>
      </c>
      <c r="B36">
        <f>daten!AD40</f>
        <v>0</v>
      </c>
    </row>
    <row r="37" spans="1:2" x14ac:dyDescent="0.25">
      <c r="A37">
        <f>daten!AC41</f>
        <v>0</v>
      </c>
      <c r="B37">
        <f>daten!AD41</f>
        <v>0</v>
      </c>
    </row>
    <row r="38" spans="1:2" x14ac:dyDescent="0.25">
      <c r="A38">
        <f>daten!AC42</f>
        <v>0</v>
      </c>
      <c r="B38">
        <f>daten!AD42</f>
        <v>0</v>
      </c>
    </row>
    <row r="39" spans="1:2" x14ac:dyDescent="0.25">
      <c r="A39">
        <f>daten!AC43</f>
        <v>0</v>
      </c>
      <c r="B39">
        <f>daten!AD43</f>
        <v>0</v>
      </c>
    </row>
    <row r="40" spans="1:2" x14ac:dyDescent="0.25">
      <c r="A40">
        <f>daten!AC44</f>
        <v>0</v>
      </c>
      <c r="B40">
        <f>daten!AD44</f>
        <v>0</v>
      </c>
    </row>
    <row r="41" spans="1:2" x14ac:dyDescent="0.25">
      <c r="A41">
        <f>daten!AC45</f>
        <v>0</v>
      </c>
      <c r="B41">
        <f>daten!AD45</f>
        <v>0</v>
      </c>
    </row>
    <row r="42" spans="1:2" x14ac:dyDescent="0.25">
      <c r="A42">
        <f>daten!AC46</f>
        <v>0</v>
      </c>
      <c r="B42">
        <f>daten!AD46</f>
        <v>0</v>
      </c>
    </row>
    <row r="43" spans="1:2" x14ac:dyDescent="0.25">
      <c r="A43">
        <f>daten!AC47</f>
        <v>0</v>
      </c>
      <c r="B43">
        <f>daten!AD47</f>
        <v>0</v>
      </c>
    </row>
    <row r="44" spans="1:2" x14ac:dyDescent="0.25">
      <c r="A44">
        <f>daten!AC48</f>
        <v>0</v>
      </c>
      <c r="B44">
        <f>daten!AD48</f>
        <v>0</v>
      </c>
    </row>
    <row r="45" spans="1:2" x14ac:dyDescent="0.25">
      <c r="A45">
        <f>daten!AC49</f>
        <v>0</v>
      </c>
      <c r="B45">
        <f>daten!AD49</f>
        <v>0</v>
      </c>
    </row>
    <row r="46" spans="1:2" x14ac:dyDescent="0.25">
      <c r="A46">
        <f>daten!AC50</f>
        <v>0</v>
      </c>
      <c r="B46">
        <f>daten!AD50</f>
        <v>0</v>
      </c>
    </row>
    <row r="47" spans="1:2" x14ac:dyDescent="0.25">
      <c r="A47">
        <f>daten!AC51</f>
        <v>0</v>
      </c>
      <c r="B47">
        <f>daten!AD51</f>
        <v>0</v>
      </c>
    </row>
    <row r="48" spans="1:2" x14ac:dyDescent="0.25">
      <c r="A48">
        <f>daten!AC52</f>
        <v>0</v>
      </c>
      <c r="B48">
        <f>daten!AD52</f>
        <v>0</v>
      </c>
    </row>
    <row r="49" spans="1:2" x14ac:dyDescent="0.25">
      <c r="A49">
        <f>daten!AC53</f>
        <v>0</v>
      </c>
      <c r="B49">
        <f>daten!AD53</f>
        <v>0</v>
      </c>
    </row>
    <row r="50" spans="1:2" x14ac:dyDescent="0.25">
      <c r="A50">
        <f>daten!AC54</f>
        <v>0</v>
      </c>
      <c r="B50">
        <f>daten!AD54</f>
        <v>0</v>
      </c>
    </row>
    <row r="51" spans="1:2" x14ac:dyDescent="0.25">
      <c r="A51">
        <f>daten!AC55</f>
        <v>0</v>
      </c>
      <c r="B51">
        <f>daten!AD55</f>
        <v>0</v>
      </c>
    </row>
    <row r="52" spans="1:2" x14ac:dyDescent="0.25">
      <c r="A52">
        <f>daten!AC56</f>
        <v>0</v>
      </c>
      <c r="B52">
        <f>daten!AD56</f>
        <v>0</v>
      </c>
    </row>
    <row r="53" spans="1:2" x14ac:dyDescent="0.25">
      <c r="A53">
        <f>daten!AC57</f>
        <v>0</v>
      </c>
      <c r="B53">
        <f>daten!AD57</f>
        <v>0</v>
      </c>
    </row>
    <row r="54" spans="1:2" x14ac:dyDescent="0.25">
      <c r="A54">
        <f>daten!AC58</f>
        <v>0</v>
      </c>
      <c r="B54">
        <f>daten!AD58</f>
        <v>0</v>
      </c>
    </row>
    <row r="55" spans="1:2" x14ac:dyDescent="0.25">
      <c r="A55">
        <f>daten!AC59</f>
        <v>0</v>
      </c>
      <c r="B55">
        <f>daten!AD59</f>
        <v>0</v>
      </c>
    </row>
    <row r="56" spans="1:2" x14ac:dyDescent="0.25">
      <c r="A56">
        <f>daten!AC60</f>
        <v>0</v>
      </c>
      <c r="B56">
        <f>daten!AD60</f>
        <v>0</v>
      </c>
    </row>
    <row r="57" spans="1:2" x14ac:dyDescent="0.25">
      <c r="A57">
        <f>daten!AC61</f>
        <v>0</v>
      </c>
      <c r="B57">
        <f>daten!AD61</f>
        <v>0</v>
      </c>
    </row>
    <row r="58" spans="1:2" x14ac:dyDescent="0.25">
      <c r="A58">
        <f>daten!AC62</f>
        <v>0</v>
      </c>
      <c r="B58">
        <f>daten!AD62</f>
        <v>0</v>
      </c>
    </row>
    <row r="62" spans="1:2" x14ac:dyDescent="0.25">
      <c r="A62" s="44" t="str">
        <f>daten!AC70</f>
        <v>vt</v>
      </c>
      <c r="B62" s="44" t="str">
        <f>daten!AD70</f>
        <v>vt</v>
      </c>
    </row>
    <row r="63" spans="1:2" x14ac:dyDescent="0.25">
      <c r="A63">
        <f>daten!AC71</f>
        <v>8</v>
      </c>
      <c r="B63">
        <f>daten!AD71</f>
        <v>8</v>
      </c>
    </row>
    <row r="64" spans="1:2" x14ac:dyDescent="0.25">
      <c r="A64" t="str">
        <f>daten!AC72</f>
        <v>Summe D</v>
      </c>
      <c r="B64" t="str">
        <f>daten!AD72</f>
        <v>Summe E</v>
      </c>
    </row>
    <row r="65" spans="1:2" x14ac:dyDescent="0.25">
      <c r="A65" t="str">
        <f>daten!AC73</f>
        <v>D</v>
      </c>
      <c r="B65" t="str">
        <f>daten!AD73</f>
        <v>E</v>
      </c>
    </row>
    <row r="66" spans="1:2" x14ac:dyDescent="0.25">
      <c r="A66">
        <f>daten!AC74</f>
        <v>1</v>
      </c>
      <c r="B66">
        <f>daten!AD74</f>
        <v>0</v>
      </c>
    </row>
    <row r="67" spans="1:2" x14ac:dyDescent="0.25">
      <c r="A67">
        <f>daten!AC75</f>
        <v>0</v>
      </c>
      <c r="B67">
        <f>daten!AD75</f>
        <v>0</v>
      </c>
    </row>
    <row r="68" spans="1:2" x14ac:dyDescent="0.25">
      <c r="A68">
        <f>daten!AC76</f>
        <v>3</v>
      </c>
      <c r="B68">
        <f>daten!AD76</f>
        <v>2</v>
      </c>
    </row>
    <row r="69" spans="1:2" x14ac:dyDescent="0.25">
      <c r="A69">
        <f>daten!AC77</f>
        <v>2</v>
      </c>
      <c r="B69">
        <f>daten!AD77</f>
        <v>0</v>
      </c>
    </row>
    <row r="70" spans="1:2" x14ac:dyDescent="0.25">
      <c r="A70">
        <f>daten!AC78</f>
        <v>0</v>
      </c>
      <c r="B70">
        <f>daten!AD78</f>
        <v>0</v>
      </c>
    </row>
    <row r="71" spans="1:2" x14ac:dyDescent="0.25">
      <c r="A71">
        <f>daten!AC79</f>
        <v>0</v>
      </c>
      <c r="B71">
        <f>daten!AD79</f>
        <v>0</v>
      </c>
    </row>
    <row r="72" spans="1:2" x14ac:dyDescent="0.25">
      <c r="A72">
        <f>daten!AC80</f>
        <v>0</v>
      </c>
      <c r="B72">
        <f>daten!AD80</f>
        <v>0</v>
      </c>
    </row>
    <row r="73" spans="1:2" x14ac:dyDescent="0.25">
      <c r="A73">
        <f>daten!AC81</f>
        <v>0</v>
      </c>
      <c r="B73">
        <f>daten!AD81</f>
        <v>1</v>
      </c>
    </row>
    <row r="74" spans="1:2" x14ac:dyDescent="0.25">
      <c r="A74">
        <f>daten!AC82</f>
        <v>1</v>
      </c>
      <c r="B74">
        <f>daten!AD82</f>
        <v>0</v>
      </c>
    </row>
    <row r="75" spans="1:2" x14ac:dyDescent="0.25">
      <c r="A75">
        <f>daten!AC83</f>
        <v>0</v>
      </c>
      <c r="B75">
        <f>daten!AD83</f>
        <v>0</v>
      </c>
    </row>
    <row r="76" spans="1:2" x14ac:dyDescent="0.25">
      <c r="A76">
        <f>daten!AC84</f>
        <v>3</v>
      </c>
      <c r="B76">
        <f>daten!AD84</f>
        <v>0</v>
      </c>
    </row>
    <row r="77" spans="1:2" x14ac:dyDescent="0.25">
      <c r="A77">
        <f>daten!AC85</f>
        <v>1</v>
      </c>
      <c r="B77">
        <f>daten!AD85</f>
        <v>0</v>
      </c>
    </row>
    <row r="78" spans="1:2" x14ac:dyDescent="0.25">
      <c r="A78">
        <f>daten!AC86</f>
        <v>0</v>
      </c>
      <c r="B78">
        <f>daten!AD86</f>
        <v>0</v>
      </c>
    </row>
    <row r="79" spans="1:2" x14ac:dyDescent="0.25">
      <c r="A79">
        <f>daten!AC87</f>
        <v>0</v>
      </c>
      <c r="B79">
        <f>daten!AD87</f>
        <v>0</v>
      </c>
    </row>
    <row r="80" spans="1:2" x14ac:dyDescent="0.25">
      <c r="A80">
        <f>daten!AC88</f>
        <v>0</v>
      </c>
      <c r="B80">
        <f>daten!AD88</f>
        <v>1</v>
      </c>
    </row>
    <row r="81" spans="1:2" x14ac:dyDescent="0.25">
      <c r="A81">
        <f>daten!AC89</f>
        <v>0</v>
      </c>
      <c r="B81">
        <f>daten!AD89</f>
        <v>0</v>
      </c>
    </row>
    <row r="82" spans="1:2" x14ac:dyDescent="0.25">
      <c r="A82" t="str">
        <f>daten!AC90</f>
        <v>ende</v>
      </c>
      <c r="B82" t="str">
        <f>daten!AD90</f>
        <v>ende</v>
      </c>
    </row>
    <row r="83" spans="1:2" x14ac:dyDescent="0.25">
      <c r="A83">
        <f>daten!AC91</f>
        <v>0</v>
      </c>
      <c r="B83">
        <f>daten!AD91</f>
        <v>0</v>
      </c>
    </row>
    <row r="84" spans="1:2" x14ac:dyDescent="0.25">
      <c r="A84">
        <f>daten!AC92</f>
        <v>0</v>
      </c>
      <c r="B84">
        <f>daten!AD92</f>
        <v>0</v>
      </c>
    </row>
    <row r="85" spans="1:2" x14ac:dyDescent="0.25">
      <c r="A85">
        <f>daten!AC93</f>
        <v>0</v>
      </c>
      <c r="B85">
        <f>daten!AD93</f>
        <v>0</v>
      </c>
    </row>
    <row r="86" spans="1:2" x14ac:dyDescent="0.25">
      <c r="A86">
        <f>daten!AC94</f>
        <v>0</v>
      </c>
      <c r="B86">
        <f>daten!AD94</f>
        <v>0</v>
      </c>
    </row>
    <row r="87" spans="1:2" x14ac:dyDescent="0.25">
      <c r="A87">
        <f>daten!AC95</f>
        <v>0</v>
      </c>
      <c r="B87">
        <f>daten!AD95</f>
        <v>0</v>
      </c>
    </row>
    <row r="88" spans="1:2" x14ac:dyDescent="0.25">
      <c r="A88">
        <f>daten!AC96</f>
        <v>0</v>
      </c>
      <c r="B88">
        <f>daten!AD96</f>
        <v>0</v>
      </c>
    </row>
    <row r="89" spans="1:2" x14ac:dyDescent="0.25">
      <c r="A89">
        <f>daten!AC97</f>
        <v>0</v>
      </c>
      <c r="B89">
        <f>daten!AD97</f>
        <v>0</v>
      </c>
    </row>
    <row r="90" spans="1:2" x14ac:dyDescent="0.25">
      <c r="A90">
        <f>daten!AC98</f>
        <v>0</v>
      </c>
      <c r="B90">
        <f>daten!AD98</f>
        <v>0</v>
      </c>
    </row>
    <row r="91" spans="1:2" x14ac:dyDescent="0.25">
      <c r="A91">
        <f>daten!AC99</f>
        <v>0</v>
      </c>
      <c r="B91">
        <f>daten!AD99</f>
        <v>0</v>
      </c>
    </row>
    <row r="92" spans="1:2" x14ac:dyDescent="0.25">
      <c r="A92">
        <f>daten!AC100</f>
        <v>0</v>
      </c>
      <c r="B92">
        <f>daten!AD100</f>
        <v>0</v>
      </c>
    </row>
    <row r="93" spans="1:2" x14ac:dyDescent="0.25">
      <c r="A93">
        <f>daten!AC101</f>
        <v>0</v>
      </c>
      <c r="B93">
        <f>daten!AD101</f>
        <v>0</v>
      </c>
    </row>
    <row r="94" spans="1:2" x14ac:dyDescent="0.25">
      <c r="A94">
        <f>daten!AC102</f>
        <v>0</v>
      </c>
      <c r="B94">
        <f>daten!AD102</f>
        <v>0</v>
      </c>
    </row>
    <row r="95" spans="1:2" x14ac:dyDescent="0.25">
      <c r="A95">
        <f>daten!AC103</f>
        <v>0</v>
      </c>
      <c r="B95">
        <f>daten!AD103</f>
        <v>0</v>
      </c>
    </row>
    <row r="96" spans="1:2" x14ac:dyDescent="0.25">
      <c r="A96">
        <f>daten!AC104</f>
        <v>0</v>
      </c>
      <c r="B96">
        <f>daten!AD104</f>
        <v>0</v>
      </c>
    </row>
    <row r="97" spans="1:2" x14ac:dyDescent="0.25">
      <c r="A97">
        <f>daten!AC105</f>
        <v>0</v>
      </c>
      <c r="B97">
        <f>daten!AD105</f>
        <v>0</v>
      </c>
    </row>
    <row r="98" spans="1:2" x14ac:dyDescent="0.25">
      <c r="A98">
        <f>daten!AC106</f>
        <v>0</v>
      </c>
      <c r="B98">
        <f>daten!AD106</f>
        <v>0</v>
      </c>
    </row>
    <row r="99" spans="1:2" x14ac:dyDescent="0.25">
      <c r="A99">
        <f>daten!AC107</f>
        <v>0</v>
      </c>
      <c r="B99">
        <f>daten!AD107</f>
        <v>0</v>
      </c>
    </row>
    <row r="100" spans="1:2" x14ac:dyDescent="0.25">
      <c r="A100">
        <f>daten!AC108</f>
        <v>0</v>
      </c>
      <c r="B100">
        <f>daten!AD108</f>
        <v>0</v>
      </c>
    </row>
    <row r="101" spans="1:2" x14ac:dyDescent="0.25">
      <c r="A101">
        <f>daten!AC109</f>
        <v>0</v>
      </c>
      <c r="B101">
        <f>daten!AD109</f>
        <v>0</v>
      </c>
    </row>
    <row r="102" spans="1:2" x14ac:dyDescent="0.25">
      <c r="A102">
        <f>daten!AC110</f>
        <v>0</v>
      </c>
      <c r="B102">
        <f>daten!AD110</f>
        <v>0</v>
      </c>
    </row>
    <row r="103" spans="1:2" x14ac:dyDescent="0.25">
      <c r="A103">
        <f>daten!AC111</f>
        <v>0</v>
      </c>
      <c r="B103">
        <f>daten!AD111</f>
        <v>0</v>
      </c>
    </row>
    <row r="104" spans="1:2" x14ac:dyDescent="0.25">
      <c r="A104">
        <f>daten!AC112</f>
        <v>0</v>
      </c>
      <c r="B104">
        <f>daten!AD112</f>
        <v>0</v>
      </c>
    </row>
    <row r="105" spans="1:2" x14ac:dyDescent="0.25">
      <c r="A105">
        <f>daten!AC113</f>
        <v>0</v>
      </c>
      <c r="B105">
        <f>daten!AD113</f>
        <v>0</v>
      </c>
    </row>
    <row r="106" spans="1:2" x14ac:dyDescent="0.25">
      <c r="A106">
        <f>daten!AC114</f>
        <v>0</v>
      </c>
      <c r="B106">
        <f>daten!AD114</f>
        <v>0</v>
      </c>
    </row>
    <row r="107" spans="1:2" x14ac:dyDescent="0.25">
      <c r="A107">
        <f>daten!AC115</f>
        <v>0</v>
      </c>
      <c r="B107">
        <f>daten!AD115</f>
        <v>0</v>
      </c>
    </row>
    <row r="108" spans="1:2" x14ac:dyDescent="0.25">
      <c r="A108">
        <f>daten!AC116</f>
        <v>0</v>
      </c>
      <c r="B108">
        <f>daten!AD116</f>
        <v>0</v>
      </c>
    </row>
    <row r="109" spans="1:2" x14ac:dyDescent="0.25">
      <c r="A109">
        <f>daten!AC117</f>
        <v>0</v>
      </c>
      <c r="B109">
        <f>daten!AD117</f>
        <v>0</v>
      </c>
    </row>
    <row r="110" spans="1:2" x14ac:dyDescent="0.25">
      <c r="A110">
        <f>daten!AC118</f>
        <v>0</v>
      </c>
      <c r="B110">
        <f>daten!AD118</f>
        <v>0</v>
      </c>
    </row>
    <row r="111" spans="1:2" x14ac:dyDescent="0.25">
      <c r="A111">
        <f>daten!AC119</f>
        <v>0</v>
      </c>
      <c r="B111">
        <f>daten!AD119</f>
        <v>0</v>
      </c>
    </row>
    <row r="112" spans="1:2" x14ac:dyDescent="0.25">
      <c r="A112">
        <f>daten!AC120</f>
        <v>0</v>
      </c>
      <c r="B112">
        <f>daten!AD120</f>
        <v>0</v>
      </c>
    </row>
    <row r="113" spans="1:2" x14ac:dyDescent="0.25">
      <c r="A113">
        <f>daten!AC121</f>
        <v>0</v>
      </c>
      <c r="B113">
        <f>daten!AD121</f>
        <v>0</v>
      </c>
    </row>
    <row r="114" spans="1:2" x14ac:dyDescent="0.25">
      <c r="A114">
        <f>daten!AC122</f>
        <v>0</v>
      </c>
      <c r="B114">
        <f>daten!AD122</f>
        <v>0</v>
      </c>
    </row>
    <row r="115" spans="1:2" x14ac:dyDescent="0.25">
      <c r="A115">
        <f>daten!AC123</f>
        <v>0</v>
      </c>
      <c r="B115">
        <f>daten!AD123</f>
        <v>0</v>
      </c>
    </row>
    <row r="116" spans="1:2" x14ac:dyDescent="0.25">
      <c r="A116">
        <f>daten!AC124</f>
        <v>0</v>
      </c>
      <c r="B116">
        <f>daten!AD124</f>
        <v>0</v>
      </c>
    </row>
    <row r="117" spans="1:2" x14ac:dyDescent="0.25">
      <c r="A117">
        <f>daten!AC125</f>
        <v>0</v>
      </c>
      <c r="B117">
        <f>daten!AD125</f>
        <v>0</v>
      </c>
    </row>
  </sheetData>
  <sortState ref="B66:B82">
    <sortCondition descending="1" ref="B6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netzdiagramm_mittel_überalles</vt:lpstr>
      <vt:lpstr>boxplot daten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brunnert</dc:creator>
  <cp:lastModifiedBy>user</cp:lastModifiedBy>
  <dcterms:created xsi:type="dcterms:W3CDTF">2020-02-24T12:56:03Z</dcterms:created>
  <dcterms:modified xsi:type="dcterms:W3CDTF">2022-04-18T19:24:49Z</dcterms:modified>
</cp:coreProperties>
</file>